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firstSheet="4" activeTab="4"/>
  </bookViews>
  <sheets>
    <sheet name="2018-2019" sheetId="1" state="hidden" r:id="rId1"/>
    <sheet name="2018-2019 modif Brive 18 09" sheetId="3" state="hidden" r:id="rId2"/>
    <sheet name="Modif HV 22 09" sheetId="4" state="hidden" r:id="rId3"/>
    <sheet name="Bureautique" sheetId="6" state="hidden" r:id="rId4"/>
    <sheet name="Doc de travail" sheetId="7" r:id="rId5"/>
  </sheets>
  <definedNames>
    <definedName name="_xlnm._FilterDatabase" localSheetId="4" hidden="1">'Doc de travail'!$B$4:$M$52</definedName>
    <definedName name="_xlnm.Print_Titles" localSheetId="4">'Doc de travail'!$1:$5</definedName>
    <definedName name="_xlnm.Print_Area" localSheetId="4">'Doc de travail'!$A$1:$I$52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4" l="1"/>
  <c r="D2" i="3"/>
  <c r="Y196" i="1"/>
  <c r="X196" i="1"/>
  <c r="Y193" i="1"/>
  <c r="X193" i="1"/>
  <c r="Y192" i="1"/>
  <c r="X192" i="1"/>
  <c r="Y191" i="1"/>
  <c r="X191" i="1"/>
  <c r="W190" i="1"/>
  <c r="U190" i="1"/>
  <c r="V190" i="1"/>
  <c r="T190" i="1"/>
  <c r="X190" i="1" s="1"/>
  <c r="S190" i="1"/>
  <c r="Y189" i="1"/>
  <c r="X189" i="1"/>
  <c r="Y188" i="1"/>
  <c r="X188" i="1"/>
  <c r="Z188" i="1" s="1"/>
  <c r="Y187" i="1"/>
  <c r="X187" i="1"/>
  <c r="Y186" i="1"/>
  <c r="X186" i="1"/>
  <c r="Z186" i="1" s="1"/>
  <c r="W185" i="1"/>
  <c r="U185" i="1"/>
  <c r="V185" i="1"/>
  <c r="T185" i="1"/>
  <c r="S185" i="1"/>
  <c r="Y184" i="1"/>
  <c r="X184" i="1"/>
  <c r="Y183" i="1"/>
  <c r="X183" i="1"/>
  <c r="Y182" i="1"/>
  <c r="X182" i="1"/>
  <c r="Z182" i="1" s="1"/>
  <c r="Y181" i="1"/>
  <c r="X181" i="1"/>
  <c r="Z181" i="1" s="1"/>
  <c r="X179" i="1"/>
  <c r="Z179" i="1" s="1"/>
  <c r="Y179" i="1"/>
  <c r="X178" i="1"/>
  <c r="Z178" i="1" s="1"/>
  <c r="Y178" i="1"/>
  <c r="Y177" i="1"/>
  <c r="X177" i="1"/>
  <c r="Z177" i="1" s="1"/>
  <c r="W176" i="1"/>
  <c r="U176" i="1"/>
  <c r="V176" i="1"/>
  <c r="T176" i="1"/>
  <c r="S176" i="1"/>
  <c r="Y173" i="1"/>
  <c r="X173" i="1"/>
  <c r="Y170" i="1"/>
  <c r="X170" i="1"/>
  <c r="Y169" i="1"/>
  <c r="X169" i="1"/>
  <c r="Y167" i="1"/>
  <c r="X167" i="1"/>
  <c r="Y166" i="1"/>
  <c r="X166" i="1"/>
  <c r="Y165" i="1"/>
  <c r="X165" i="1"/>
  <c r="Y164" i="1"/>
  <c r="X164" i="1"/>
  <c r="Y162" i="1"/>
  <c r="X162" i="1"/>
  <c r="W161" i="1"/>
  <c r="U161" i="1"/>
  <c r="V161" i="1"/>
  <c r="T161" i="1"/>
  <c r="S161" i="1"/>
  <c r="Y160" i="1"/>
  <c r="X160" i="1"/>
  <c r="Y159" i="1"/>
  <c r="X159" i="1"/>
  <c r="Y158" i="1"/>
  <c r="X158" i="1"/>
  <c r="Y157" i="1"/>
  <c r="X157" i="1"/>
  <c r="Y156" i="1"/>
  <c r="X156" i="1"/>
  <c r="Y155" i="1"/>
  <c r="X155" i="1"/>
  <c r="Y154" i="1"/>
  <c r="X154" i="1"/>
  <c r="Y152" i="1"/>
  <c r="X152" i="1"/>
  <c r="Z152" i="1" s="1"/>
  <c r="X151" i="1"/>
  <c r="Z151" i="1" s="1"/>
  <c r="Y151" i="1"/>
  <c r="X149" i="1"/>
  <c r="Z149" i="1" s="1"/>
  <c r="Y149" i="1"/>
  <c r="Y148" i="1"/>
  <c r="X148" i="1"/>
  <c r="Y147" i="1"/>
  <c r="X147" i="1"/>
  <c r="Y146" i="1"/>
  <c r="X146" i="1"/>
  <c r="Z146" i="1" s="1"/>
  <c r="Y145" i="1"/>
  <c r="X145" i="1"/>
  <c r="Z145" i="1" s="1"/>
  <c r="X143" i="1"/>
  <c r="Z143" i="1" s="1"/>
  <c r="Y143" i="1"/>
  <c r="Y142" i="1"/>
  <c r="X142" i="1"/>
  <c r="W141" i="1"/>
  <c r="U141" i="1"/>
  <c r="V141" i="1"/>
  <c r="T141" i="1"/>
  <c r="S141" i="1"/>
  <c r="Y139" i="1"/>
  <c r="X139" i="1"/>
  <c r="Y138" i="1"/>
  <c r="X138" i="1"/>
  <c r="Y137" i="1"/>
  <c r="X137" i="1"/>
  <c r="Z137" i="1" s="1"/>
  <c r="Y136" i="1"/>
  <c r="X136" i="1"/>
  <c r="Z136" i="1" s="1"/>
  <c r="X135" i="1"/>
  <c r="Z135" i="1"/>
  <c r="Y135" i="1"/>
  <c r="Y134" i="1"/>
  <c r="X134" i="1"/>
  <c r="Y132" i="1"/>
  <c r="X132" i="1"/>
  <c r="X131" i="1"/>
  <c r="Z131" i="1" s="1"/>
  <c r="Y131" i="1"/>
  <c r="Y130" i="1"/>
  <c r="X130" i="1"/>
  <c r="Z130" i="1" s="1"/>
  <c r="Y129" i="1"/>
  <c r="X129" i="1"/>
  <c r="Z129" i="1"/>
  <c r="X128" i="1"/>
  <c r="Z128" i="1" s="1"/>
  <c r="Y128" i="1"/>
  <c r="Y127" i="1"/>
  <c r="X127" i="1"/>
  <c r="Y126" i="1"/>
  <c r="X126" i="1"/>
  <c r="W125" i="1"/>
  <c r="U125" i="1"/>
  <c r="Y125" i="1" s="1"/>
  <c r="AA125" i="1" s="1"/>
  <c r="V125" i="1"/>
  <c r="T125" i="1"/>
  <c r="S125" i="1"/>
  <c r="Y121" i="1"/>
  <c r="X121" i="1"/>
  <c r="W120" i="1"/>
  <c r="U120" i="1"/>
  <c r="Y120" i="1" s="1"/>
  <c r="AA120" i="1" s="1"/>
  <c r="V120" i="1"/>
  <c r="X120" i="1" s="1"/>
  <c r="Z120" i="1" s="1"/>
  <c r="T120" i="1"/>
  <c r="S120" i="1"/>
  <c r="Y119" i="1"/>
  <c r="X119" i="1"/>
  <c r="X118" i="1"/>
  <c r="Z118" i="1"/>
  <c r="Y118" i="1"/>
  <c r="X117" i="1"/>
  <c r="Z117" i="1" s="1"/>
  <c r="Y117" i="1"/>
  <c r="Y116" i="1"/>
  <c r="X116" i="1"/>
  <c r="Z116" i="1" s="1"/>
  <c r="Y115" i="1"/>
  <c r="X115" i="1"/>
  <c r="Z115" i="1"/>
  <c r="X114" i="1"/>
  <c r="Z114" i="1" s="1"/>
  <c r="Y114" i="1"/>
  <c r="W113" i="1"/>
  <c r="V113" i="1"/>
  <c r="T113" i="1"/>
  <c r="S113" i="1"/>
  <c r="U113" i="1"/>
  <c r="Y113" i="1" s="1"/>
  <c r="AA113" i="1" s="1"/>
  <c r="Y112" i="1"/>
  <c r="Y111" i="1"/>
  <c r="Y110" i="1"/>
  <c r="Z109" i="1"/>
  <c r="Y109" i="1"/>
  <c r="Z107" i="1"/>
  <c r="Y107" i="1"/>
  <c r="Y106" i="1"/>
  <c r="Y105" i="1"/>
  <c r="Y104" i="1"/>
  <c r="Z103" i="1"/>
  <c r="Y103" i="1"/>
  <c r="Z102" i="1"/>
  <c r="Y102" i="1"/>
  <c r="W101" i="1"/>
  <c r="U101" i="1"/>
  <c r="V101" i="1"/>
  <c r="T101" i="1"/>
  <c r="S101" i="1"/>
  <c r="X100" i="1"/>
  <c r="Z100" i="1" s="1"/>
  <c r="Y100" i="1"/>
  <c r="Y98" i="1"/>
  <c r="X98" i="1"/>
  <c r="X97" i="1"/>
  <c r="Z97" i="1" s="1"/>
  <c r="Y97" i="1"/>
  <c r="X96" i="1"/>
  <c r="Z96" i="1" s="1"/>
  <c r="Y96" i="1"/>
  <c r="Y88" i="1"/>
  <c r="X88" i="1"/>
  <c r="W87" i="1"/>
  <c r="Y87" i="1" s="1"/>
  <c r="AA87" i="1" s="1"/>
  <c r="V87" i="1"/>
  <c r="T87" i="1"/>
  <c r="U87" i="1"/>
  <c r="S87" i="1"/>
  <c r="Y82" i="1"/>
  <c r="X82" i="1"/>
  <c r="Y81" i="1"/>
  <c r="X81" i="1"/>
  <c r="Y80" i="1"/>
  <c r="X80" i="1"/>
  <c r="Y79" i="1"/>
  <c r="X79" i="1"/>
  <c r="Y78" i="1"/>
  <c r="X78" i="1"/>
  <c r="Y77" i="1"/>
  <c r="X77" i="1"/>
  <c r="Y76" i="1"/>
  <c r="X76" i="1"/>
  <c r="Y75" i="1"/>
  <c r="X75" i="1"/>
  <c r="Y73" i="1"/>
  <c r="X73" i="1"/>
  <c r="W72" i="1"/>
  <c r="U72" i="1"/>
  <c r="V72" i="1"/>
  <c r="T72" i="1"/>
  <c r="S72" i="1"/>
  <c r="Y71" i="1"/>
  <c r="X71" i="1"/>
  <c r="Y70" i="1"/>
  <c r="X70" i="1"/>
  <c r="Z70" i="1" s="1"/>
  <c r="X69" i="1"/>
  <c r="Z69" i="1" s="1"/>
  <c r="Y69" i="1"/>
  <c r="Y68" i="1"/>
  <c r="X68" i="1"/>
  <c r="Y65" i="1"/>
  <c r="X65" i="1"/>
  <c r="Y62" i="1"/>
  <c r="AA64" i="1" s="1"/>
  <c r="W64" i="1"/>
  <c r="V64" i="1"/>
  <c r="T64" i="1"/>
  <c r="X64" i="1" s="1"/>
  <c r="S64" i="1"/>
  <c r="U64" i="1"/>
  <c r="Y64" i="1" s="1"/>
  <c r="Y63" i="1"/>
  <c r="X63" i="1"/>
  <c r="X62" i="1"/>
  <c r="Y59" i="1"/>
  <c r="X59" i="1"/>
  <c r="Y58" i="1"/>
  <c r="X58" i="1"/>
  <c r="X57" i="1"/>
  <c r="Z57" i="1" s="1"/>
  <c r="Y57" i="1"/>
  <c r="X56" i="1"/>
  <c r="Z56" i="1" s="1"/>
  <c r="Y56" i="1"/>
  <c r="Y51" i="1"/>
  <c r="X51" i="1"/>
  <c r="W50" i="1"/>
  <c r="U50" i="1"/>
  <c r="V50" i="1"/>
  <c r="T50" i="1"/>
  <c r="X50" i="1" s="1"/>
  <c r="S50" i="1"/>
  <c r="Y48" i="1"/>
  <c r="X48" i="1"/>
  <c r="Y47" i="1"/>
  <c r="X47" i="1"/>
  <c r="Y45" i="1"/>
  <c r="X45" i="1"/>
  <c r="Y44" i="1"/>
  <c r="X44" i="1"/>
  <c r="Y43" i="1"/>
  <c r="X43" i="1"/>
  <c r="Z43" i="1"/>
  <c r="Y42" i="1"/>
  <c r="X42" i="1"/>
  <c r="Y41" i="1"/>
  <c r="X41" i="1"/>
  <c r="Y40" i="1"/>
  <c r="X40" i="1"/>
  <c r="Y39" i="1"/>
  <c r="X39" i="1"/>
  <c r="Z39" i="1" s="1"/>
  <c r="Y38" i="1"/>
  <c r="X38" i="1"/>
  <c r="X37" i="1"/>
  <c r="Z37" i="1" s="1"/>
  <c r="Y37" i="1"/>
  <c r="W36" i="1"/>
  <c r="V36" i="1"/>
  <c r="T36" i="1"/>
  <c r="S36" i="1"/>
  <c r="U36" i="1"/>
  <c r="Y36" i="1" s="1"/>
  <c r="AA36" i="1" s="1"/>
  <c r="Y35" i="1"/>
  <c r="X35" i="1"/>
  <c r="Y34" i="1"/>
  <c r="X34" i="1"/>
  <c r="Z34" i="1" s="1"/>
  <c r="Y33" i="1"/>
  <c r="X33" i="1"/>
  <c r="Y32" i="1"/>
  <c r="X32" i="1"/>
  <c r="Z32" i="1" s="1"/>
  <c r="W31" i="1"/>
  <c r="U31" i="1"/>
  <c r="Y31" i="1" s="1"/>
  <c r="AA31" i="1" s="1"/>
  <c r="V31" i="1"/>
  <c r="T31" i="1"/>
  <c r="S31" i="1"/>
  <c r="Y30" i="1"/>
  <c r="X30" i="1"/>
  <c r="X29" i="1"/>
  <c r="Z29" i="1" s="1"/>
  <c r="Y29" i="1"/>
  <c r="Y28" i="1"/>
  <c r="X28" i="1"/>
  <c r="Y27" i="1"/>
  <c r="X27" i="1"/>
  <c r="Y26" i="1"/>
  <c r="X26" i="1"/>
  <c r="Y25" i="1"/>
  <c r="X25" i="1"/>
  <c r="Z25" i="1" s="1"/>
  <c r="Y24" i="1"/>
  <c r="X24" i="1"/>
  <c r="Y23" i="1"/>
  <c r="X23" i="1"/>
  <c r="Z23" i="1"/>
  <c r="Y22" i="1"/>
  <c r="X22" i="1"/>
  <c r="Z22" i="1" s="1"/>
  <c r="W21" i="1"/>
  <c r="U21" i="1"/>
  <c r="V21" i="1"/>
  <c r="T21" i="1"/>
  <c r="S21" i="1"/>
  <c r="Y20" i="1"/>
  <c r="X20" i="1"/>
  <c r="Z20" i="1" s="1"/>
  <c r="X19" i="1"/>
  <c r="Z19" i="1" s="1"/>
  <c r="Y19" i="1"/>
  <c r="X18" i="1"/>
  <c r="Z18" i="1"/>
  <c r="Y18" i="1"/>
  <c r="Y17" i="1"/>
  <c r="X17" i="1"/>
  <c r="Z17" i="1"/>
  <c r="Y16" i="1"/>
  <c r="X16" i="1"/>
  <c r="Z16" i="1" s="1"/>
  <c r="X15" i="1"/>
  <c r="Z15" i="1" s="1"/>
  <c r="Y15" i="1"/>
  <c r="W14" i="1"/>
  <c r="V14" i="1"/>
  <c r="T14" i="1"/>
  <c r="U14" i="1"/>
  <c r="Y14" i="1" s="1"/>
  <c r="AA14" i="1" s="1"/>
  <c r="S14" i="1"/>
  <c r="Y13" i="1"/>
  <c r="X13" i="1"/>
  <c r="Y11" i="1"/>
  <c r="X11" i="1"/>
  <c r="Y10" i="1"/>
  <c r="X10" i="1"/>
  <c r="Y7" i="1"/>
  <c r="X7" i="1"/>
  <c r="D2" i="1"/>
  <c r="X31" i="1" l="1"/>
  <c r="Z31" i="1" s="1"/>
  <c r="X87" i="1"/>
  <c r="X125" i="1"/>
  <c r="X14" i="1"/>
  <c r="Y21" i="1"/>
  <c r="AA21" i="1" s="1"/>
  <c r="X72" i="1"/>
  <c r="Y190" i="1"/>
  <c r="AA190" i="1" s="1"/>
  <c r="X21" i="1"/>
  <c r="Z21" i="1" s="1"/>
  <c r="Y72" i="1"/>
  <c r="AA72" i="1" s="1"/>
  <c r="Y101" i="1"/>
  <c r="AA101" i="1" s="1"/>
  <c r="Y161" i="1"/>
  <c r="AA161" i="1" s="1"/>
  <c r="Z50" i="1"/>
  <c r="Z64" i="1"/>
  <c r="Y141" i="1"/>
  <c r="AA141" i="1" s="1"/>
  <c r="X176" i="1"/>
  <c r="Z176" i="1" s="1"/>
  <c r="X185" i="1"/>
  <c r="Z185" i="1" s="1"/>
  <c r="Z190" i="1"/>
  <c r="Z72" i="1"/>
  <c r="X36" i="1"/>
  <c r="Z36" i="1" s="1"/>
  <c r="Y50" i="1"/>
  <c r="AA50" i="1" s="1"/>
  <c r="X101" i="1"/>
  <c r="Z101" i="1" s="1"/>
  <c r="X113" i="1"/>
  <c r="Z113" i="1" s="1"/>
  <c r="X141" i="1"/>
  <c r="Z141" i="1" s="1"/>
  <c r="X161" i="1"/>
  <c r="Z161" i="1" s="1"/>
  <c r="Y176" i="1"/>
  <c r="AA176" i="1" s="1"/>
  <c r="Y185" i="1"/>
  <c r="AA185" i="1" s="1"/>
</calcChain>
</file>

<file path=xl/sharedStrings.xml><?xml version="1.0" encoding="utf-8"?>
<sst xmlns="http://schemas.openxmlformats.org/spreadsheetml/2006/main" count="1346" uniqueCount="611">
  <si>
    <t>Propositions nouvelles</t>
  </si>
  <si>
    <t>Mallette du dirigeant</t>
  </si>
  <si>
    <t>Autodiagnostic</t>
  </si>
  <si>
    <t>PROJET CATALOGUE 2018</t>
  </si>
  <si>
    <t>Malette</t>
  </si>
  <si>
    <t>autodiag</t>
  </si>
  <si>
    <t>Inter</t>
  </si>
  <si>
    <t>Intra</t>
  </si>
  <si>
    <t>Cumul</t>
  </si>
  <si>
    <t>%</t>
  </si>
  <si>
    <t>N°</t>
  </si>
  <si>
    <t>Thème</t>
  </si>
  <si>
    <t>Module</t>
  </si>
  <si>
    <t>Formateur pressenti</t>
  </si>
  <si>
    <t>Observations</t>
  </si>
  <si>
    <t>classement 2018-2019</t>
  </si>
  <si>
    <t xml:space="preserve">intra </t>
  </si>
  <si>
    <t>inter</t>
  </si>
  <si>
    <t>certifiante</t>
  </si>
  <si>
    <t>CCE</t>
  </si>
  <si>
    <t>CPF</t>
  </si>
  <si>
    <t>détail</t>
  </si>
  <si>
    <t>Coût</t>
  </si>
  <si>
    <t>Jours</t>
  </si>
  <si>
    <t>Formations programmées</t>
  </si>
  <si>
    <t>Formations réalisées</t>
  </si>
  <si>
    <t>Participants</t>
  </si>
  <si>
    <t>Création, reprise, cession d'entreprise</t>
  </si>
  <si>
    <r>
      <t>5 jours pour entreprendre (créer)</t>
    </r>
    <r>
      <rPr>
        <sz val="12"/>
        <color rgb="FFFF0000"/>
        <rFont val="Calibri"/>
        <family val="2"/>
        <scheme val="minor"/>
      </rPr>
      <t xml:space="preserve"> (insister sur équivalence SPI)</t>
    </r>
  </si>
  <si>
    <t>x</t>
  </si>
  <si>
    <t>5 jours pour entreprendre (reprendre)</t>
  </si>
  <si>
    <t>Développer mon projet entrepreneurial</t>
  </si>
  <si>
    <t>Préparer sa cession d'entreprise</t>
  </si>
  <si>
    <t>Que vaut mon entreprise</t>
  </si>
  <si>
    <t>Se développer par l'innovation</t>
  </si>
  <si>
    <t>1j+1/2j</t>
  </si>
  <si>
    <t>Ecole des managers - Chef d'entreprise développeur de PME</t>
  </si>
  <si>
    <t>TOTAL</t>
  </si>
  <si>
    <t>Pilotage et stratégie d"entreprise</t>
  </si>
  <si>
    <t>Concevoir la stratégie de son entreprise</t>
  </si>
  <si>
    <t>Mise en place et suivi d'un tableau de bord</t>
  </si>
  <si>
    <t>1j</t>
  </si>
  <si>
    <t>Apprécier la situation financière d'une entreprise</t>
  </si>
  <si>
    <t>1,5j+1/2j</t>
  </si>
  <si>
    <t>L'actualité fiscale et ses impacts (2 fois/an: KPMG/FIDAL ?)</t>
  </si>
  <si>
    <t>Les effets de seuil (passage de  9 à 10 salariés)</t>
  </si>
  <si>
    <t>Gérer ses relations avec les banques</t>
  </si>
  <si>
    <t>Comptabilité, gestion, finance</t>
  </si>
  <si>
    <t>Gérer sa trésorerie, les incontournables</t>
  </si>
  <si>
    <t xml:space="preserve"> </t>
  </si>
  <si>
    <t>Comptabilité informatisée (Ciel, EBP, Sage, Cegid)</t>
  </si>
  <si>
    <t>Analyse financière : bilan et compte de résultat</t>
  </si>
  <si>
    <r>
      <rPr>
        <sz val="12"/>
        <color rgb="FFFF0000"/>
        <rFont val="Calibri"/>
        <family val="2"/>
        <scheme val="minor"/>
      </rPr>
      <t>Maîtriser vos</t>
    </r>
    <r>
      <rPr>
        <sz val="12"/>
        <color theme="1"/>
        <rFont val="Calibri"/>
        <family val="2"/>
        <scheme val="minor"/>
      </rPr>
      <t xml:space="preserve"> prix de revient et marges</t>
    </r>
  </si>
  <si>
    <r>
      <rPr>
        <strike/>
        <sz val="12"/>
        <color theme="1"/>
        <rFont val="Calibri"/>
        <family val="2"/>
        <scheme val="minor"/>
      </rPr>
      <t>La gestion des</t>
    </r>
    <r>
      <rPr>
        <sz val="12"/>
        <color rgb="FFFF0000"/>
        <rFont val="Calibri"/>
        <family val="2"/>
        <scheme val="minor"/>
      </rPr>
      <t xml:space="preserve"> Gérer et relancer les </t>
    </r>
    <r>
      <rPr>
        <sz val="12"/>
        <color theme="1"/>
        <rFont val="Calibri"/>
        <family val="2"/>
        <scheme val="minor"/>
      </rPr>
      <t>impayés</t>
    </r>
  </si>
  <si>
    <t>S'initier aux techniques comptables</t>
  </si>
  <si>
    <t>Se perfectionner aux techniques comptables</t>
  </si>
  <si>
    <t>Gérer la paie</t>
  </si>
  <si>
    <t>Paie informatisée (Ciel, EBP, Sage, Cegid)</t>
  </si>
  <si>
    <t xml:space="preserve">Achats </t>
  </si>
  <si>
    <t>Evaluer, optimiser ses achats</t>
  </si>
  <si>
    <t>2j+1/2j</t>
  </si>
  <si>
    <t>Mieux négocier ses achats</t>
  </si>
  <si>
    <t>Evaluer et gérer vos fournisseurs</t>
  </si>
  <si>
    <t>Gérer ses stocks et ses approvisionnements</t>
  </si>
  <si>
    <r>
      <rPr>
        <b/>
        <strike/>
        <sz val="12"/>
        <color theme="1"/>
        <rFont val="Calibri"/>
        <family val="2"/>
        <scheme val="minor"/>
      </rPr>
      <t>Achat, vente, négociation,</t>
    </r>
    <r>
      <rPr>
        <b/>
        <sz val="12"/>
        <color theme="1"/>
        <rFont val="Calibri"/>
        <family val="2"/>
        <scheme val="minor"/>
      </rPr>
      <t xml:space="preserve"> </t>
    </r>
    <r>
      <rPr>
        <b/>
        <sz val="12"/>
        <color rgb="FFFF0000"/>
        <rFont val="Calibri"/>
        <family val="2"/>
        <scheme val="minor"/>
      </rPr>
      <t>Commercial et</t>
    </r>
    <r>
      <rPr>
        <b/>
        <strike/>
        <sz val="12"/>
        <color rgb="FFFF0000"/>
        <rFont val="Calibri"/>
        <family val="2"/>
        <scheme val="minor"/>
      </rPr>
      <t xml:space="preserve"> </t>
    </r>
    <r>
      <rPr>
        <b/>
        <sz val="12"/>
        <color theme="1"/>
        <rFont val="Calibri"/>
        <family val="2"/>
        <scheme val="minor"/>
      </rPr>
      <t xml:space="preserve">marketing </t>
    </r>
  </si>
  <si>
    <t>Remporter un appel d'offres de marché public</t>
  </si>
  <si>
    <t>Booster ses ventes B to B (FV)</t>
  </si>
  <si>
    <t>2 j + 1/2 j</t>
  </si>
  <si>
    <t>Développer et gérer son protefeuille clients</t>
  </si>
  <si>
    <t>Optimiser ma participation à un salon (français ou étranger)</t>
  </si>
  <si>
    <t>Réaliser un devis vendeur</t>
  </si>
  <si>
    <r>
      <rPr>
        <sz val="12"/>
        <color rgb="FFFF0000"/>
        <rFont val="Calibri"/>
        <family val="2"/>
        <scheme val="minor"/>
      </rPr>
      <t xml:space="preserve">Un accueil </t>
    </r>
    <r>
      <rPr>
        <strike/>
        <sz val="12"/>
        <color theme="1"/>
        <rFont val="Calibri"/>
        <family val="2"/>
        <scheme val="minor"/>
      </rPr>
      <t>Les techniques de l'accueil</t>
    </r>
    <r>
      <rPr>
        <sz val="12"/>
        <color theme="1"/>
        <rFont val="Calibri"/>
        <family val="2"/>
        <scheme val="minor"/>
      </rPr>
      <t xml:space="preserve"> physique et téléphonique </t>
    </r>
    <r>
      <rPr>
        <sz val="12"/>
        <color rgb="FFFF0000"/>
        <rFont val="Calibri"/>
        <family val="2"/>
        <scheme val="minor"/>
      </rPr>
      <t>performant</t>
    </r>
  </si>
  <si>
    <t>Les fondamentaux du marketing</t>
  </si>
  <si>
    <t>Mener une négociation commerciale</t>
  </si>
  <si>
    <t>Le merchandising gagnant</t>
  </si>
  <si>
    <t>Relation client: objectif satisfaction</t>
  </si>
  <si>
    <t>E-commerce</t>
  </si>
  <si>
    <t>Augmenter l'efficacité de ses ventes en magasin</t>
  </si>
  <si>
    <t>A revoir pout vente sédentaire / "maîtriser les techniques de vente en magasin" ?</t>
  </si>
  <si>
    <t>Booster ses ventes B to C</t>
  </si>
  <si>
    <t>1,5j+1/2</t>
  </si>
  <si>
    <r>
      <rPr>
        <b/>
        <sz val="12"/>
        <color rgb="FFFF0000"/>
        <rFont val="Calibri"/>
        <family val="2"/>
        <scheme val="minor"/>
      </rPr>
      <t>Numérique</t>
    </r>
    <r>
      <rPr>
        <b/>
        <sz val="12"/>
        <color theme="1"/>
        <rFont val="Calibri"/>
        <family val="2"/>
        <scheme val="minor"/>
      </rPr>
      <t xml:space="preserve"> </t>
    </r>
    <r>
      <rPr>
        <b/>
        <strike/>
        <sz val="12"/>
        <color theme="1"/>
        <rFont val="Calibri"/>
        <family val="2"/>
        <scheme val="minor"/>
      </rPr>
      <t>TIC, Web et Réseaux sociaux</t>
    </r>
  </si>
  <si>
    <t>Rédiger un cahier des charges pour son site web</t>
  </si>
  <si>
    <t>Claire Gendronneau ?</t>
  </si>
  <si>
    <t xml:space="preserve">      </t>
  </si>
  <si>
    <t>Socle commun de compétences numériques</t>
  </si>
  <si>
    <t>Initiation Internet</t>
  </si>
  <si>
    <t>Internet et E commerce</t>
  </si>
  <si>
    <t>Référencement internet et E réputation</t>
  </si>
  <si>
    <t>2j</t>
  </si>
  <si>
    <t>Opensource</t>
  </si>
  <si>
    <t>Concevoir votre newsletter</t>
  </si>
  <si>
    <t>Créer son site internet avec WordPress</t>
  </si>
  <si>
    <t>Réseaux sociaux : optimiser sa présence sur le Web</t>
  </si>
  <si>
    <t>Les fondamentaux du webmarketing</t>
  </si>
  <si>
    <t>Conquérir de nouveaux clients sur le Web</t>
  </si>
  <si>
    <t>L'emailing : développer sa relation client</t>
  </si>
  <si>
    <t>Optimiser sa présence sur le WEB</t>
  </si>
  <si>
    <t>Utilisation des données, que dit la loi CNIL (CR)</t>
  </si>
  <si>
    <t>International</t>
  </si>
  <si>
    <t>How to invice one's international business partner in a negociation</t>
  </si>
  <si>
    <t>Pia Abildegaard</t>
  </si>
  <si>
    <t>Revoir Pia pour titre et accroche</t>
  </si>
  <si>
    <t>L'export à la portée de tous</t>
  </si>
  <si>
    <t>3j+1/2j</t>
  </si>
  <si>
    <t>Optimiser ma participation à un salon (in english)</t>
  </si>
  <si>
    <t>==&gt; volet commercial</t>
  </si>
  <si>
    <t>Pratique du crédit documentaire</t>
  </si>
  <si>
    <t>Les incoterms et les transports internationaux</t>
  </si>
  <si>
    <t>Gestion des procédures douanières</t>
  </si>
  <si>
    <t>Déclaration d'échanges de biens intracommunautaires</t>
  </si>
  <si>
    <t>Langues étrangères</t>
  </si>
  <si>
    <t>Stages inter-entreprise</t>
  </si>
  <si>
    <t>Mesurer et certifier vos compétences (TOIC/BULTAS…)</t>
  </si>
  <si>
    <t>Cours individuel en face à face</t>
  </si>
  <si>
    <t>Cours au téléphone</t>
  </si>
  <si>
    <t>E-learning</t>
  </si>
  <si>
    <t>Blended learning</t>
  </si>
  <si>
    <t>Assessment</t>
  </si>
  <si>
    <t>Audit linguistique</t>
  </si>
  <si>
    <t>Traduction, interprétariat</t>
  </si>
  <si>
    <t>Cours de soutien scolaire, préparation aux examens et concours</t>
  </si>
  <si>
    <t>Conduite de réunion</t>
  </si>
  <si>
    <t>Négociation</t>
  </si>
  <si>
    <t>Présentation d'un projet</t>
  </si>
  <si>
    <t>Préparation au TOEIC + TOEIC</t>
  </si>
  <si>
    <t>Ressources humaines</t>
  </si>
  <si>
    <r>
      <rPr>
        <strike/>
        <sz val="12"/>
        <color theme="1"/>
        <rFont val="Calibri"/>
        <family val="2"/>
        <scheme val="minor"/>
      </rPr>
      <t>L'entretien individuel</t>
    </r>
    <r>
      <rPr>
        <sz val="12"/>
        <color theme="1"/>
        <rFont val="Calibri"/>
        <family val="2"/>
        <scheme val="minor"/>
      </rPr>
      <t xml:space="preserve"> </t>
    </r>
    <r>
      <rPr>
        <sz val="12"/>
        <color rgb="FFFF0000"/>
        <rFont val="Calibri"/>
        <family val="2"/>
        <scheme val="minor"/>
      </rPr>
      <t xml:space="preserve">Mener l'entretien professionnel </t>
    </r>
  </si>
  <si>
    <t>Réussir ses recrutements</t>
  </si>
  <si>
    <t>inclur recrutement apprentissage ou alternance dans le programme</t>
  </si>
  <si>
    <t>1 j+ 1/2 j</t>
  </si>
  <si>
    <t>Recruter en apprentissage ou alternance</t>
  </si>
  <si>
    <t>les fondamentaux du droit du travail</t>
  </si>
  <si>
    <t>manager l'activité professionnelle et droit du travail</t>
  </si>
  <si>
    <t>cadre légal de la représentation du personnel et optimiser les relations avec les DP</t>
  </si>
  <si>
    <t>Construire son plan de formation et optimiser son financement</t>
  </si>
  <si>
    <t>Actualité sociale (2 fois par an : HL)</t>
  </si>
  <si>
    <t>Matinale?</t>
  </si>
  <si>
    <t>La gestion du contrat de travail ?</t>
  </si>
  <si>
    <t>Formation juridique des IRP</t>
  </si>
  <si>
    <t>Formation économique des IRP</t>
  </si>
  <si>
    <t>Quel contrat pour ma force de vente (Fidal ?)</t>
  </si>
  <si>
    <t>Exercer le rôle de formateur en entreprise</t>
  </si>
  <si>
    <t>Management</t>
  </si>
  <si>
    <t>Réussir son premier poste à responsabilité</t>
  </si>
  <si>
    <t>Animer une équipe de travail</t>
  </si>
  <si>
    <t>Organiser et animer des réunions efficaces</t>
  </si>
  <si>
    <t>Comment manager d'anciens collègues ?</t>
  </si>
  <si>
    <t>Manager efficacement ses commerciaux</t>
  </si>
  <si>
    <r>
      <t>La gestion des conflits et</t>
    </r>
    <r>
      <rPr>
        <sz val="12"/>
        <color rgb="FFFF0000"/>
        <rFont val="Calibri"/>
        <family val="2"/>
        <scheme val="minor"/>
      </rPr>
      <t xml:space="preserve"> management des comportement difficiles</t>
    </r>
  </si>
  <si>
    <t>Renforcer la cohésion des équipes Team building</t>
  </si>
  <si>
    <t>Manager un projet</t>
  </si>
  <si>
    <t>Exercer le rôle de tuteur en entreprise</t>
  </si>
  <si>
    <r>
      <rPr>
        <strike/>
        <sz val="12"/>
        <color theme="1"/>
        <rFont val="Calibri"/>
        <family val="2"/>
        <scheme val="minor"/>
      </rPr>
      <t>Méthode pratique pour conduire le changement</t>
    </r>
    <r>
      <rPr>
        <sz val="12"/>
        <color theme="1"/>
        <rFont val="Calibri"/>
        <family val="2"/>
        <scheme val="minor"/>
      </rPr>
      <t xml:space="preserve"> / </t>
    </r>
    <r>
      <rPr>
        <sz val="12"/>
        <color rgb="FFFF0000"/>
        <rFont val="Calibri"/>
        <family val="2"/>
        <scheme val="minor"/>
      </rPr>
      <t>Réussir la conduite du changement / conduire le changement avec succès</t>
    </r>
  </si>
  <si>
    <t>Performance entreprise avec la démarche Lean</t>
  </si>
  <si>
    <t>==&gt; Thème qualité</t>
  </si>
  <si>
    <r>
      <rPr>
        <b/>
        <strike/>
        <sz val="12"/>
        <color theme="1"/>
        <rFont val="Calibri"/>
        <family val="2"/>
        <scheme val="minor"/>
      </rPr>
      <t>Communication et</t>
    </r>
    <r>
      <rPr>
        <b/>
        <sz val="12"/>
        <color theme="1"/>
        <rFont val="Calibri"/>
        <family val="2"/>
        <scheme val="minor"/>
      </rPr>
      <t xml:space="preserve"> développement personnel</t>
    </r>
  </si>
  <si>
    <r>
      <t xml:space="preserve">Gérer son stress </t>
    </r>
    <r>
      <rPr>
        <sz val="12"/>
        <color rgb="FFFF0000"/>
        <rFont val="Calibri"/>
        <family val="2"/>
        <scheme val="minor"/>
      </rPr>
      <t>et ses émotions</t>
    </r>
  </si>
  <si>
    <r>
      <rPr>
        <strike/>
        <sz val="12"/>
        <color theme="1"/>
        <rFont val="Calibri"/>
        <family val="2"/>
        <scheme val="minor"/>
      </rPr>
      <t xml:space="preserve">Gérer </t>
    </r>
    <r>
      <rPr>
        <sz val="12"/>
        <color rgb="FFFF0000"/>
        <rFont val="Calibri"/>
        <family val="2"/>
        <scheme val="minor"/>
      </rPr>
      <t>Optimiser</t>
    </r>
    <r>
      <rPr>
        <sz val="12"/>
        <color theme="1"/>
        <rFont val="Calibri"/>
        <family val="2"/>
        <scheme val="minor"/>
      </rPr>
      <t xml:space="preserve"> son temps et</t>
    </r>
    <r>
      <rPr>
        <sz val="12"/>
        <color rgb="FFFF0000"/>
        <rFont val="Calibri"/>
        <family val="2"/>
        <scheme val="minor"/>
      </rPr>
      <t xml:space="preserve"> gérer </t>
    </r>
    <r>
      <rPr>
        <sz val="12"/>
        <color theme="1"/>
        <rFont val="Calibri"/>
        <family val="2"/>
        <scheme val="minor"/>
      </rPr>
      <t>ses priorités</t>
    </r>
  </si>
  <si>
    <t>Développer son charisme et son leadership</t>
  </si>
  <si>
    <t>Préparer sa retraite</t>
  </si>
  <si>
    <t>L'affirmation de soi</t>
  </si>
  <si>
    <t>Les outils de base de la PNL</t>
  </si>
  <si>
    <r>
      <t xml:space="preserve">Coaching, </t>
    </r>
    <r>
      <rPr>
        <b/>
        <strike/>
        <sz val="12"/>
        <color theme="1"/>
        <rFont val="Calibri"/>
        <family val="2"/>
        <scheme val="minor"/>
      </rPr>
      <t>consulting</t>
    </r>
  </si>
  <si>
    <t>Coaching chef d'équipe</t>
  </si>
  <si>
    <t>Agnès Fourneau</t>
  </si>
  <si>
    <t>Coaching  Manager de manager</t>
  </si>
  <si>
    <t>Coaching Comité de direction ou équipe</t>
  </si>
  <si>
    <t>Coaching Chef d'entreprise</t>
  </si>
  <si>
    <t>Bureautique</t>
  </si>
  <si>
    <t>Environnement Windows et initiation internet</t>
  </si>
  <si>
    <t>Tirer profit de votre messagerie Outlook</t>
  </si>
  <si>
    <r>
      <rPr>
        <strike/>
        <sz val="12"/>
        <color theme="1"/>
        <rFont val="Calibri"/>
        <family val="2"/>
        <scheme val="minor"/>
      </rPr>
      <t>Optimisez votre passage à</t>
    </r>
    <r>
      <rPr>
        <sz val="12"/>
        <color theme="1"/>
        <rFont val="Calibri"/>
        <family val="2"/>
        <scheme val="minor"/>
      </rPr>
      <t xml:space="preserve"> Office </t>
    </r>
    <r>
      <rPr>
        <strike/>
        <sz val="12"/>
        <color theme="1"/>
        <rFont val="Calibri"/>
        <family val="2"/>
        <scheme val="minor"/>
      </rPr>
      <t>2016</t>
    </r>
    <r>
      <rPr>
        <sz val="12"/>
        <color theme="1"/>
        <rFont val="Calibri"/>
        <family val="2"/>
        <scheme val="minor"/>
      </rPr>
      <t xml:space="preserve"> </t>
    </r>
    <r>
      <rPr>
        <sz val="12"/>
        <color rgb="FFFF0000"/>
        <rFont val="Calibri"/>
        <family val="2"/>
        <scheme val="minor"/>
      </rPr>
      <t>365</t>
    </r>
  </si>
  <si>
    <t>Word initiation</t>
  </si>
  <si>
    <t>Word perfectionnement</t>
  </si>
  <si>
    <t>PowerPoint</t>
  </si>
  <si>
    <t>Excel Initiation</t>
  </si>
  <si>
    <t>2 jours au lieu de 3</t>
  </si>
  <si>
    <t>Excel Intermédiaire</t>
  </si>
  <si>
    <t>2 jours</t>
  </si>
  <si>
    <t>Excel Perfectionnement</t>
  </si>
  <si>
    <t>Optimiser ses tableaux de bords avec Excel</t>
  </si>
  <si>
    <t>Access initiation</t>
  </si>
  <si>
    <t>Optimiser son référencement sur internet</t>
  </si>
  <si>
    <t>Photoshop</t>
  </si>
  <si>
    <t>InDesign</t>
  </si>
  <si>
    <t>Mesurer et certifier vos compétences (PCIE, TOSA)</t>
  </si>
  <si>
    <t>nous consulter</t>
  </si>
  <si>
    <r>
      <rPr>
        <b/>
        <sz val="12"/>
        <color theme="1"/>
        <rFont val="Calibri"/>
        <family val="2"/>
        <scheme val="minor"/>
      </rPr>
      <t>Sécurité</t>
    </r>
    <r>
      <rPr>
        <b/>
        <sz val="12"/>
        <color rgb="FFFF0000"/>
        <rFont val="Calibri"/>
        <family val="2"/>
        <scheme val="minor"/>
      </rPr>
      <t xml:space="preserve"> et</t>
    </r>
    <r>
      <rPr>
        <b/>
        <sz val="12"/>
        <color theme="1"/>
        <rFont val="Calibri"/>
        <family val="2"/>
        <scheme val="minor"/>
      </rPr>
      <t xml:space="preserve"> Prévention </t>
    </r>
    <r>
      <rPr>
        <b/>
        <sz val="12"/>
        <color rgb="FFFF0000"/>
        <rFont val="Calibri"/>
        <family val="2"/>
        <scheme val="minor"/>
      </rPr>
      <t>des risques</t>
    </r>
    <r>
      <rPr>
        <b/>
        <sz val="12"/>
        <color theme="1"/>
        <rFont val="Calibri"/>
        <family val="2"/>
        <scheme val="minor"/>
      </rPr>
      <t xml:space="preserve"> </t>
    </r>
    <r>
      <rPr>
        <b/>
        <strike/>
        <sz val="12"/>
        <color theme="1"/>
        <rFont val="Calibri"/>
        <family val="2"/>
        <scheme val="minor"/>
      </rPr>
      <t>sécurité</t>
    </r>
  </si>
  <si>
    <t>Le référent sécurité</t>
  </si>
  <si>
    <t>Approche ergonomique des conditions de travail</t>
  </si>
  <si>
    <t>Le burnout, détection, prévention</t>
  </si>
  <si>
    <t>La pénibilité au travail</t>
  </si>
  <si>
    <r>
      <t xml:space="preserve">Les risques psychosociaux </t>
    </r>
    <r>
      <rPr>
        <sz val="12"/>
        <color rgb="FFFF0000"/>
        <rFont val="Calibri"/>
        <family val="2"/>
        <scheme val="minor"/>
      </rPr>
      <t xml:space="preserve">(burnout,...) </t>
    </r>
    <r>
      <rPr>
        <sz val="12"/>
        <color theme="1"/>
        <rFont val="Calibri"/>
        <family val="2"/>
        <scheme val="minor"/>
      </rPr>
      <t xml:space="preserve">: comprendre </t>
    </r>
    <r>
      <rPr>
        <sz val="12"/>
        <color rgb="FFFF0000"/>
        <rFont val="Calibri"/>
        <family val="2"/>
        <scheme val="minor"/>
      </rPr>
      <t xml:space="preserve">et anticiper </t>
    </r>
    <r>
      <rPr>
        <sz val="12"/>
        <color theme="1"/>
        <rFont val="Calibri"/>
        <family val="2"/>
        <scheme val="minor"/>
      </rPr>
      <t>pour agir</t>
    </r>
  </si>
  <si>
    <t>Formation des membres du CHSCT (entreprises de moins de 300 salariés)</t>
  </si>
  <si>
    <t>Sauveteurs secouristes du travail</t>
  </si>
  <si>
    <t>Maintien et actualisation des compétences SST (recyclage SST)</t>
  </si>
  <si>
    <t>Conduite de chariots élévateurs pour conducteurs débutants (CACES)</t>
  </si>
  <si>
    <t>Fusion pour nouveau module</t>
  </si>
  <si>
    <t>Conduite de chariots élévateurs pour conducteurs expérimentés (CACES)</t>
  </si>
  <si>
    <t>CACES nacelle</t>
  </si>
  <si>
    <t>Conduite de chariots élévateurs et nacelle (CACES) : FI et recyclage</t>
  </si>
  <si>
    <t>3CTACA</t>
  </si>
  <si>
    <t>Conduite à tenir en cas d'incendie</t>
  </si>
  <si>
    <t>SSIAP 1 (formation initiale et recyclage)</t>
  </si>
  <si>
    <t>PRAP (prévention des risques liés à l'activité physique)</t>
  </si>
  <si>
    <r>
      <t xml:space="preserve">Préparation à l'habilitation électrique </t>
    </r>
    <r>
      <rPr>
        <sz val="12"/>
        <color rgb="FFFF0000"/>
        <rFont val="Calibri"/>
        <family val="2"/>
        <scheme val="minor"/>
      </rPr>
      <t>BT et HT</t>
    </r>
  </si>
  <si>
    <t>Maîtrise de l'hygiène alimentaire en restauration et du respect des guides des bonnes pratiques (HACCP)</t>
  </si>
  <si>
    <t>Fusion ?</t>
  </si>
  <si>
    <t>Maîtrise de l'hygiène alimentaire en commerce alimentaire de proximité</t>
  </si>
  <si>
    <t>Qualité, performance et production</t>
  </si>
  <si>
    <t>Le management de la qualité</t>
  </si>
  <si>
    <t>Améliorer sa performance par le démarche qualité</t>
  </si>
  <si>
    <t>L'audit qualité interne</t>
  </si>
  <si>
    <t>Management environnemental de la norme ISO 14001</t>
  </si>
  <si>
    <t>Evolution de la norme ISO 149001 en 2015</t>
  </si>
  <si>
    <t>Logiciels métier nous consulter</t>
  </si>
  <si>
    <t>3D</t>
  </si>
  <si>
    <t>Environnement et énergie</t>
  </si>
  <si>
    <t>L'autodiagnostic environnement</t>
  </si>
  <si>
    <t>Initiation au développement durable</t>
  </si>
  <si>
    <t>Valoriser sa démarche Enivronnementale</t>
  </si>
  <si>
    <t>1,5j + 1/2j</t>
  </si>
  <si>
    <t>Définir sa stratégie DD et RSE</t>
  </si>
  <si>
    <t>Le référent environnement</t>
  </si>
  <si>
    <t>Les risques environnementaux</t>
  </si>
  <si>
    <t xml:space="preserve">Communication </t>
  </si>
  <si>
    <t>Optimiser sa prise de parole en public</t>
  </si>
  <si>
    <t>Bien communiquer en toute situation</t>
  </si>
  <si>
    <t>La communication de crise</t>
  </si>
  <si>
    <t>Réussir ses supports de communication</t>
  </si>
  <si>
    <t>Prendre des notes efficacement et rédiger un compte-rendu</t>
  </si>
  <si>
    <t>Améliorer ses écrits professionnels</t>
  </si>
  <si>
    <t>Maîtriser les bases essentielles de l'orthographe</t>
  </si>
  <si>
    <t>Certification Voltaire</t>
  </si>
  <si>
    <t>Juridique</t>
  </si>
  <si>
    <t>==&gt; Web</t>
  </si>
  <si>
    <t>Audit de conformité juridique (CM)</t>
  </si>
  <si>
    <t>Les obligations juridiques du dirigeant</t>
  </si>
  <si>
    <t>Immobilier</t>
  </si>
  <si>
    <t>Urbanisme réglementaire et opérationnel</t>
  </si>
  <si>
    <t>Performance énergétique des bâtiments</t>
  </si>
  <si>
    <t>Immobilier et environnement : étangs et assainissement autonome</t>
  </si>
  <si>
    <t>Les fondamentaux des baux commerciaux</t>
  </si>
  <si>
    <t>Les baux commerciaux après la loi Pinel</t>
  </si>
  <si>
    <t>Gestion immobilière et administration des biens</t>
  </si>
  <si>
    <t>TRACFIN : le blanchiment et le secteur de l’immobilier</t>
  </si>
  <si>
    <t xml:space="preserve">Responsabilité pénales des intermédiaires de l’immobilier </t>
  </si>
  <si>
    <t xml:space="preserve">Délivrer un avis de valeur vénale </t>
  </si>
  <si>
    <t xml:space="preserve">Formation Immo et images </t>
  </si>
  <si>
    <t xml:space="preserve">La valorisation du fonds commercial </t>
  </si>
  <si>
    <t xml:space="preserve">La négociation </t>
  </si>
  <si>
    <t>Pratique opérationnelle de la copropriété</t>
  </si>
  <si>
    <t xml:space="preserve">L’anglais de l’immobilier </t>
  </si>
  <si>
    <t>30h</t>
  </si>
  <si>
    <t>PROJET CATALOGUE 2018-2019</t>
  </si>
  <si>
    <r>
      <t>5 jours pour entreprendre (créer)</t>
    </r>
    <r>
      <rPr>
        <sz val="12"/>
        <color rgb="FFFF0000"/>
        <rFont val="Calibri"/>
        <family val="2"/>
        <scheme val="minor"/>
      </rPr>
      <t xml:space="preserve"> (insister sur équivalence SPI) </t>
    </r>
    <r>
      <rPr>
        <sz val="12"/>
        <color rgb="FF00B0F0"/>
        <rFont val="Calibri"/>
        <family val="2"/>
        <scheme val="minor"/>
      </rPr>
      <t>ok</t>
    </r>
  </si>
  <si>
    <r>
      <t xml:space="preserve">5 jours pour entreprendre (reprendre) </t>
    </r>
    <r>
      <rPr>
        <sz val="12"/>
        <color rgb="FF00B0F0"/>
        <rFont val="Calibri"/>
        <family val="2"/>
        <scheme val="minor"/>
      </rPr>
      <t>pas convaincu car déjà assez compliqué</t>
    </r>
  </si>
  <si>
    <r>
      <t xml:space="preserve">Développer mon projet entrepreneurial </t>
    </r>
    <r>
      <rPr>
        <sz val="12"/>
        <color rgb="FF00B0F0"/>
        <rFont val="Calibri"/>
        <family val="2"/>
        <scheme val="minor"/>
      </rPr>
      <t>redondant avec 5 jours ??</t>
    </r>
  </si>
  <si>
    <r>
      <t xml:space="preserve">Préparer sa cession d'entreprise </t>
    </r>
    <r>
      <rPr>
        <sz val="12"/>
        <color rgb="FF00B0F0"/>
        <rFont val="Calibri"/>
        <family val="2"/>
        <scheme val="minor"/>
      </rPr>
      <t>voir en dessous</t>
    </r>
  </si>
  <si>
    <r>
      <t xml:space="preserve">Que vaut mon entreprise  </t>
    </r>
    <r>
      <rPr>
        <sz val="12"/>
        <color rgb="FF00B0F0"/>
        <rFont val="Calibri"/>
        <family val="2"/>
        <scheme val="minor"/>
      </rPr>
      <t>peut être inclu dans "préparer sa cession d'entreprise" ?</t>
    </r>
  </si>
  <si>
    <r>
      <t xml:space="preserve">Se développer par l'innovation </t>
    </r>
    <r>
      <rPr>
        <sz val="12"/>
        <color rgb="FF00B0F0"/>
        <rFont val="Calibri"/>
        <family val="2"/>
        <scheme val="minor"/>
      </rPr>
      <t>(pourquoi pas en inter ?)</t>
    </r>
  </si>
  <si>
    <r>
      <t xml:space="preserve">Pilotage et stratégie </t>
    </r>
    <r>
      <rPr>
        <b/>
        <sz val="12"/>
        <rFont val="Calibri"/>
        <family val="2"/>
        <scheme val="minor"/>
      </rPr>
      <t>d"entreprise</t>
    </r>
    <r>
      <rPr>
        <b/>
        <sz val="12"/>
        <color rgb="FF00B0F0"/>
        <rFont val="Calibri"/>
        <family val="2"/>
        <scheme val="minor"/>
      </rPr>
      <t xml:space="preserve">
ok pour nouveau pavé</t>
    </r>
  </si>
  <si>
    <r>
      <t>Concevoir la stratégie de son entreprise</t>
    </r>
    <r>
      <rPr>
        <sz val="12"/>
        <color rgb="FF00B0F0"/>
        <rFont val="Calibri"/>
        <family val="2"/>
        <scheme val="minor"/>
      </rPr>
      <t xml:space="preserve"> Ok car retiré  pavé achat vente)</t>
    </r>
  </si>
  <si>
    <r>
      <t xml:space="preserve">Mise en place et suivi d'un tableau de bord </t>
    </r>
    <r>
      <rPr>
        <sz val="12"/>
        <color rgb="FF00B0F0"/>
        <rFont val="Calibri"/>
        <family val="2"/>
        <scheme val="minor"/>
      </rPr>
      <t>(ok car retiré du pavé compta)</t>
    </r>
  </si>
  <si>
    <t>Eric fassler, Isabelle Fregosi</t>
  </si>
  <si>
    <r>
      <t xml:space="preserve">L'actualité fiscale et ses impacts (2 fois/an: KPMG/FIDAL ?) </t>
    </r>
    <r>
      <rPr>
        <sz val="12"/>
        <color rgb="FF00B0F0"/>
        <rFont val="Calibri"/>
        <family val="2"/>
        <scheme val="minor"/>
      </rPr>
      <t>Pourquoi pas</t>
    </r>
  </si>
  <si>
    <r>
      <t xml:space="preserve">Les effets de seuil (passage de  9 à 10 salariés) </t>
    </r>
    <r>
      <rPr>
        <sz val="12"/>
        <color rgb="FF00B0F0"/>
        <rFont val="Calibri"/>
        <family val="2"/>
        <scheme val="minor"/>
      </rPr>
      <t>pas très convaincue</t>
    </r>
  </si>
  <si>
    <r>
      <t xml:space="preserve">Comptabilité, gestion, </t>
    </r>
    <r>
      <rPr>
        <b/>
        <sz val="12"/>
        <color rgb="FF00B0F0"/>
        <rFont val="Calibri"/>
        <family val="2"/>
        <scheme val="minor"/>
      </rPr>
      <t>PAIE</t>
    </r>
    <r>
      <rPr>
        <b/>
        <sz val="12"/>
        <color theme="1"/>
        <rFont val="Calibri"/>
        <family val="2"/>
        <scheme val="minor"/>
      </rPr>
      <t>, finance</t>
    </r>
  </si>
  <si>
    <r>
      <t xml:space="preserve">Gérer sa trésorerie, les incontournables </t>
    </r>
    <r>
      <rPr>
        <sz val="12"/>
        <color rgb="FF00B0F0"/>
        <rFont val="Calibri"/>
        <family val="2"/>
        <scheme val="minor"/>
      </rPr>
      <t>Ok</t>
    </r>
  </si>
  <si>
    <t xml:space="preserve">Comptabilité informatisée (Ciel, EBP, Sage, Cegid) </t>
  </si>
  <si>
    <r>
      <rPr>
        <sz val="12"/>
        <color rgb="FFFF0000"/>
        <rFont val="Calibri"/>
        <family val="2"/>
        <scheme val="minor"/>
      </rPr>
      <t>Maîtriser vos</t>
    </r>
    <r>
      <rPr>
        <sz val="12"/>
        <color theme="1"/>
        <rFont val="Calibri"/>
        <family val="2"/>
        <scheme val="minor"/>
      </rPr>
      <t xml:space="preserve"> prix de revient et marges </t>
    </r>
    <r>
      <rPr>
        <sz val="12"/>
        <color rgb="FF00B0F0"/>
        <rFont val="Calibri"/>
        <family val="2"/>
        <scheme val="minor"/>
      </rPr>
      <t>Ok</t>
    </r>
  </si>
  <si>
    <t>celui que vous avez fait intervenir pour le FAFIH</t>
  </si>
  <si>
    <r>
      <rPr>
        <strike/>
        <sz val="12"/>
        <color theme="1"/>
        <rFont val="Calibri"/>
        <family val="2"/>
        <scheme val="minor"/>
      </rPr>
      <t>La gestion des</t>
    </r>
    <r>
      <rPr>
        <sz val="12"/>
        <color rgb="FFFF0000"/>
        <rFont val="Calibri"/>
        <family val="2"/>
        <scheme val="minor"/>
      </rPr>
      <t xml:space="preserve"> Gérer et relancer les </t>
    </r>
    <r>
      <rPr>
        <sz val="12"/>
        <color theme="1"/>
        <rFont val="Calibri"/>
        <family val="2"/>
        <scheme val="minor"/>
      </rPr>
      <t xml:space="preserve">impayés </t>
    </r>
    <r>
      <rPr>
        <sz val="12"/>
        <color rgb="FF00B0F0"/>
        <rFont val="Calibri"/>
        <family val="2"/>
        <scheme val="minor"/>
      </rPr>
      <t>Ok</t>
    </r>
  </si>
  <si>
    <t>Sophie JOFFRE</t>
  </si>
  <si>
    <t>Sophie CHARISSOU</t>
  </si>
  <si>
    <r>
      <rPr>
        <strike/>
        <sz val="12"/>
        <color rgb="FF00B0F0"/>
        <rFont val="Calibri"/>
        <family val="2"/>
        <scheme val="minor"/>
      </rPr>
      <t>"mise en place et suivi d'un tableau de bord"</t>
    </r>
    <r>
      <rPr>
        <sz val="12"/>
        <color rgb="FF00B0F0"/>
        <rFont val="Calibri"/>
        <family val="2"/>
        <scheme val="minor"/>
      </rPr>
      <t xml:space="preserve"> mis dans pavé pilotage</t>
    </r>
  </si>
  <si>
    <r>
      <t xml:space="preserve">Achats </t>
    </r>
    <r>
      <rPr>
        <b/>
        <sz val="12"/>
        <color rgb="FF00B0F0"/>
        <rFont val="Calibri"/>
        <family val="2"/>
        <scheme val="minor"/>
      </rPr>
      <t>Ok pour nouveau module</t>
    </r>
  </si>
  <si>
    <t>Sandrine DA CRUZ, Karine DESCAMPS</t>
  </si>
  <si>
    <r>
      <t xml:space="preserve">Evaluer et gérer vos fournisseurs </t>
    </r>
    <r>
      <rPr>
        <sz val="12"/>
        <color rgb="FF00B0F0"/>
        <rFont val="Calibri"/>
        <family val="2"/>
        <scheme val="minor"/>
      </rPr>
      <t>pas trop convaincue</t>
    </r>
  </si>
  <si>
    <t>karine DESCAMPS - Pierre Alsac (cher ?)</t>
  </si>
  <si>
    <r>
      <rPr>
        <b/>
        <strike/>
        <sz val="12"/>
        <color theme="1"/>
        <rFont val="Calibri"/>
        <family val="2"/>
        <scheme val="minor"/>
      </rPr>
      <t>Achat, vente, négociation,</t>
    </r>
    <r>
      <rPr>
        <b/>
        <sz val="12"/>
        <color theme="1"/>
        <rFont val="Calibri"/>
        <family val="2"/>
        <scheme val="minor"/>
      </rPr>
      <t xml:space="preserve"> </t>
    </r>
    <r>
      <rPr>
        <b/>
        <sz val="12"/>
        <color rgb="FFFF0000"/>
        <rFont val="Calibri"/>
        <family val="2"/>
        <scheme val="minor"/>
      </rPr>
      <t>Commercial et</t>
    </r>
    <r>
      <rPr>
        <b/>
        <strike/>
        <sz val="12"/>
        <color rgb="FFFF0000"/>
        <rFont val="Calibri"/>
        <family val="2"/>
        <scheme val="minor"/>
      </rPr>
      <t xml:space="preserve"> </t>
    </r>
    <r>
      <rPr>
        <b/>
        <sz val="12"/>
        <color theme="1"/>
        <rFont val="Calibri"/>
        <family val="2"/>
        <scheme val="minor"/>
      </rPr>
      <t xml:space="preserve">marketing </t>
    </r>
    <r>
      <rPr>
        <b/>
        <sz val="12"/>
        <color rgb="FF00B0F0"/>
        <rFont val="Calibri"/>
        <family val="2"/>
        <scheme val="minor"/>
      </rPr>
      <t>Ok</t>
    </r>
  </si>
  <si>
    <t>(aurélie collin charpentier n'intervient plus) voir avec Aude Lefebvre ?</t>
  </si>
  <si>
    <t>Sandrine DA CRUZ, Adeline bardy</t>
  </si>
  <si>
    <r>
      <t xml:space="preserve">Optimiser ma participation à un salon (français ou étranger) </t>
    </r>
    <r>
      <rPr>
        <sz val="12"/>
        <color rgb="FF00B0F0"/>
        <rFont val="Calibri"/>
        <family val="2"/>
        <scheme val="minor"/>
      </rPr>
      <t>ok</t>
    </r>
  </si>
  <si>
    <t>Programme ?</t>
  </si>
  <si>
    <r>
      <rPr>
        <sz val="12"/>
        <color rgb="FFFF0000"/>
        <rFont val="Calibri"/>
        <family val="2"/>
        <scheme val="minor"/>
      </rPr>
      <t xml:space="preserve">Un accueil </t>
    </r>
    <r>
      <rPr>
        <strike/>
        <sz val="12"/>
        <color theme="1"/>
        <rFont val="Calibri"/>
        <family val="2"/>
        <scheme val="minor"/>
      </rPr>
      <t>Les techniques de l'accueil</t>
    </r>
    <r>
      <rPr>
        <sz val="12"/>
        <color theme="1"/>
        <rFont val="Calibri"/>
        <family val="2"/>
        <scheme val="minor"/>
      </rPr>
      <t xml:space="preserve"> physique et téléphonique </t>
    </r>
    <r>
      <rPr>
        <sz val="12"/>
        <color rgb="FFFF0000"/>
        <rFont val="Calibri"/>
        <family val="2"/>
        <scheme val="minor"/>
      </rPr>
      <t xml:space="preserve">performant </t>
    </r>
    <r>
      <rPr>
        <sz val="12"/>
        <color rgb="FF00B0F0"/>
        <rFont val="Calibri"/>
        <family val="2"/>
        <scheme val="minor"/>
      </rPr>
      <t>Ok</t>
    </r>
  </si>
  <si>
    <t>Irène FRETUN, Adeline BARDY</t>
  </si>
  <si>
    <r>
      <t xml:space="preserve">E-commerce </t>
    </r>
    <r>
      <rPr>
        <sz val="12"/>
        <color rgb="FF00B0F0"/>
        <rFont val="Calibri"/>
        <family val="2"/>
        <scheme val="minor"/>
      </rPr>
      <t>OK</t>
    </r>
  </si>
  <si>
    <t>Carole Jorré</t>
  </si>
  <si>
    <r>
      <rPr>
        <b/>
        <sz val="12"/>
        <color rgb="FFFF0000"/>
        <rFont val="Calibri"/>
        <family val="2"/>
        <scheme val="minor"/>
      </rPr>
      <t>Numérique</t>
    </r>
    <r>
      <rPr>
        <b/>
        <sz val="12"/>
        <color theme="1"/>
        <rFont val="Calibri"/>
        <family val="2"/>
        <scheme val="minor"/>
      </rPr>
      <t xml:space="preserve"> </t>
    </r>
    <r>
      <rPr>
        <b/>
        <strike/>
        <sz val="12"/>
        <color theme="1"/>
        <rFont val="Calibri"/>
        <family val="2"/>
        <scheme val="minor"/>
      </rPr>
      <t>TIC, Web et Réseaux sociaux,</t>
    </r>
    <r>
      <rPr>
        <b/>
        <sz val="12"/>
        <color rgb="FF00B0F0"/>
        <rFont val="Calibri"/>
        <family val="2"/>
        <scheme val="minor"/>
      </rPr>
      <t xml:space="preserve"> OK </t>
    </r>
  </si>
  <si>
    <r>
      <t xml:space="preserve">Socle commun de compétences numériques </t>
    </r>
    <r>
      <rPr>
        <sz val="12"/>
        <color rgb="FF00B0F0"/>
        <rFont val="Calibri"/>
        <family val="2"/>
        <scheme val="minor"/>
      </rPr>
      <t>Pas très convaincue...</t>
    </r>
  </si>
  <si>
    <r>
      <t xml:space="preserve">Internet et E commerce </t>
    </r>
    <r>
      <rPr>
        <sz val="12"/>
        <color rgb="FF00B0F0"/>
        <rFont val="Calibri"/>
        <family val="2"/>
        <scheme val="minor"/>
      </rPr>
      <t>OK</t>
    </r>
  </si>
  <si>
    <t>pas de programme ni de formateur !!!</t>
  </si>
  <si>
    <r>
      <t xml:space="preserve">Référencement internet et E réputation </t>
    </r>
    <r>
      <rPr>
        <sz val="12"/>
        <color rgb="FF00B0F0"/>
        <rFont val="Calibri"/>
        <family val="2"/>
        <scheme val="minor"/>
      </rPr>
      <t>OK</t>
    </r>
  </si>
  <si>
    <r>
      <t xml:space="preserve">Concevoir votre newsletter </t>
    </r>
    <r>
      <rPr>
        <sz val="12"/>
        <color rgb="FF00B0F0"/>
        <rFont val="Calibri"/>
        <family val="2"/>
        <scheme val="minor"/>
      </rPr>
      <t>pas très convaincue</t>
    </r>
  </si>
  <si>
    <t>Sans conviction…</t>
  </si>
  <si>
    <t>Philippe POMMAREL, Christophe CHAZALVIEL</t>
  </si>
  <si>
    <t>Vincent delort</t>
  </si>
  <si>
    <t>à tester</t>
  </si>
  <si>
    <r>
      <t xml:space="preserve">LA CYBERSECURITE </t>
    </r>
    <r>
      <rPr>
        <sz val="12"/>
        <color rgb="FF00B0F0"/>
        <rFont val="Calibri"/>
        <family val="2"/>
        <scheme val="minor"/>
      </rPr>
      <t xml:space="preserve"> SELON propo de MARTINE</t>
    </r>
  </si>
  <si>
    <t>Karine CHESNEL</t>
  </si>
  <si>
    <t>besoin d'un doublon</t>
  </si>
  <si>
    <r>
      <t>Mesurer et certifier vos compétences (TOEIC/BULATS/</t>
    </r>
    <r>
      <rPr>
        <sz val="12"/>
        <color rgb="FF00B0F0"/>
        <rFont val="Calibri"/>
        <family val="2"/>
        <scheme val="minor"/>
      </rPr>
      <t>BRIGHT…</t>
    </r>
    <r>
      <rPr>
        <sz val="12"/>
        <color rgb="FFFF0000"/>
        <rFont val="Calibri"/>
        <family val="2"/>
        <scheme val="minor"/>
      </rPr>
      <t>)</t>
    </r>
  </si>
  <si>
    <r>
      <rPr>
        <strike/>
        <sz val="12"/>
        <color theme="1"/>
        <rFont val="Calibri"/>
        <family val="2"/>
        <scheme val="minor"/>
      </rPr>
      <t>L'entretien individuel</t>
    </r>
    <r>
      <rPr>
        <sz val="12"/>
        <color theme="1"/>
        <rFont val="Calibri"/>
        <family val="2"/>
        <scheme val="minor"/>
      </rPr>
      <t xml:space="preserve"> </t>
    </r>
    <r>
      <rPr>
        <sz val="12"/>
        <color rgb="FFFF0000"/>
        <rFont val="Calibri"/>
        <family val="2"/>
        <scheme val="minor"/>
      </rPr>
      <t xml:space="preserve">Mener l'entretien professionnel </t>
    </r>
    <r>
      <rPr>
        <sz val="12"/>
        <color rgb="FF00B0F0"/>
        <rFont val="Calibri"/>
        <family val="2"/>
        <scheme val="minor"/>
      </rPr>
      <t>OK</t>
    </r>
  </si>
  <si>
    <t>Eric FOURNAIRON, Nathalie pouget, Caroline MALSOUTE</t>
  </si>
  <si>
    <t>Nathalie Pouget, Annabel GAUTIER</t>
  </si>
  <si>
    <t>GPEC ????</t>
  </si>
  <si>
    <r>
      <t xml:space="preserve">les fondamentaux du droit du travail </t>
    </r>
    <r>
      <rPr>
        <sz val="12"/>
        <color rgb="FF00B0F0"/>
        <rFont val="Calibri"/>
        <family val="2"/>
        <scheme val="minor"/>
      </rPr>
      <t>OK</t>
    </r>
  </si>
  <si>
    <t>Jean Manière</t>
  </si>
  <si>
    <r>
      <t xml:space="preserve">manager l'activité professionnelle et droit du travail </t>
    </r>
    <r>
      <rPr>
        <sz val="12"/>
        <color rgb="FF00B0F0"/>
        <rFont val="Calibri"/>
        <family val="2"/>
        <scheme val="minor"/>
      </rPr>
      <t>pas très convaincue</t>
    </r>
  </si>
  <si>
    <t xml:space="preserve">cadre légal de la représentation du personnel et optimiser les relations avec les DP </t>
  </si>
  <si>
    <t>pas très convaincue</t>
  </si>
  <si>
    <r>
      <t xml:space="preserve">Construire son plan de formation et optimiser son financement </t>
    </r>
    <r>
      <rPr>
        <sz val="12"/>
        <color rgb="FF00B0F0"/>
        <rFont val="Calibri"/>
        <family val="2"/>
        <scheme val="minor"/>
      </rPr>
      <t>Oui très bien</t>
    </r>
  </si>
  <si>
    <t>vision entreprise et vision grand public</t>
  </si>
  <si>
    <t xml:space="preserve">Formation juridique des IRP </t>
  </si>
  <si>
    <t>je l'enlèverai plutôt</t>
  </si>
  <si>
    <t>Exercer le rôle de tuteur en entreprise - à mettre Ici ?</t>
  </si>
  <si>
    <t>Plutôt dans ce pavé ?</t>
  </si>
  <si>
    <t>Sébastien SAVIGNI, Thierry JULIEN</t>
  </si>
  <si>
    <t>,</t>
  </si>
  <si>
    <t>Adeline BARDY, Thierry JULIEN</t>
  </si>
  <si>
    <r>
      <t>La gestion des conflits et</t>
    </r>
    <r>
      <rPr>
        <sz val="12"/>
        <color rgb="FFFF0000"/>
        <rFont val="Calibri"/>
        <family val="2"/>
        <scheme val="minor"/>
      </rPr>
      <t xml:space="preserve"> management des comportement difficiles </t>
    </r>
    <r>
      <rPr>
        <sz val="12"/>
        <color rgb="FF00B0F0"/>
        <rFont val="Calibri"/>
        <family val="2"/>
        <scheme val="minor"/>
      </rPr>
      <t>OK</t>
    </r>
  </si>
  <si>
    <t>Caroline MALSOUTE, adeline bardy</t>
  </si>
  <si>
    <r>
      <t xml:space="preserve">Renforcer la cohésion des équipes Team building </t>
    </r>
    <r>
      <rPr>
        <sz val="12"/>
        <color rgb="FF00B0F0"/>
        <rFont val="Calibri"/>
        <family val="2"/>
        <scheme val="minor"/>
      </rPr>
      <t>pourquoi pas</t>
    </r>
  </si>
  <si>
    <t>célia larochelle ???</t>
  </si>
  <si>
    <t>pavé Rh ?</t>
  </si>
  <si>
    <r>
      <rPr>
        <strike/>
        <sz val="12"/>
        <color theme="1"/>
        <rFont val="Calibri"/>
        <family val="2"/>
        <scheme val="minor"/>
      </rPr>
      <t>Méthode pratique pour conduire le changement</t>
    </r>
    <r>
      <rPr>
        <sz val="12"/>
        <color theme="1"/>
        <rFont val="Calibri"/>
        <family val="2"/>
        <scheme val="minor"/>
      </rPr>
      <t xml:space="preserve"> / </t>
    </r>
    <r>
      <rPr>
        <sz val="12"/>
        <color rgb="FF00B0F0"/>
        <rFont val="Calibri"/>
        <family val="2"/>
        <scheme val="minor"/>
      </rPr>
      <t xml:space="preserve">ok </t>
    </r>
    <r>
      <rPr>
        <sz val="12"/>
        <color rgb="FFFF0000"/>
        <rFont val="Calibri"/>
        <family val="2"/>
        <scheme val="minor"/>
      </rPr>
      <t>Réussir la conduite du changement / conduire le changement avec succès</t>
    </r>
  </si>
  <si>
    <r>
      <rPr>
        <b/>
        <strike/>
        <sz val="12"/>
        <color theme="1"/>
        <rFont val="Calibri"/>
        <family val="2"/>
        <scheme val="minor"/>
      </rPr>
      <t>Communication et</t>
    </r>
    <r>
      <rPr>
        <b/>
        <sz val="12"/>
        <color theme="1"/>
        <rFont val="Calibri"/>
        <family val="2"/>
        <scheme val="minor"/>
      </rPr>
      <t xml:space="preserve"> développement personnel
</t>
    </r>
    <r>
      <rPr>
        <b/>
        <sz val="12"/>
        <color rgb="FF00B0F0"/>
        <rFont val="Calibri"/>
        <family val="2"/>
        <scheme val="minor"/>
      </rPr>
      <t>OK</t>
    </r>
  </si>
  <si>
    <r>
      <t xml:space="preserve">Gérer son stress </t>
    </r>
    <r>
      <rPr>
        <sz val="12"/>
        <color rgb="FFFF0000"/>
        <rFont val="Calibri"/>
        <family val="2"/>
        <scheme val="minor"/>
      </rPr>
      <t xml:space="preserve">et ses émotions </t>
    </r>
    <r>
      <rPr>
        <sz val="12"/>
        <color rgb="FF00B0F0"/>
        <rFont val="Calibri"/>
        <family val="2"/>
        <scheme val="minor"/>
      </rPr>
      <t>OK</t>
    </r>
  </si>
  <si>
    <t>Caroline MALSOUTE</t>
  </si>
  <si>
    <t xml:space="preserve">titre de la formation </t>
  </si>
  <si>
    <r>
      <rPr>
        <strike/>
        <sz val="12"/>
        <color theme="1"/>
        <rFont val="Calibri"/>
        <family val="2"/>
        <scheme val="minor"/>
      </rPr>
      <t xml:space="preserve">Gérer </t>
    </r>
    <r>
      <rPr>
        <sz val="12"/>
        <color rgb="FFFF0000"/>
        <rFont val="Calibri"/>
        <family val="2"/>
        <scheme val="minor"/>
      </rPr>
      <t>Optimiser</t>
    </r>
    <r>
      <rPr>
        <sz val="12"/>
        <color theme="1"/>
        <rFont val="Calibri"/>
        <family val="2"/>
        <scheme val="minor"/>
      </rPr>
      <t xml:space="preserve"> son temps et</t>
    </r>
    <r>
      <rPr>
        <sz val="12"/>
        <color rgb="FFFF0000"/>
        <rFont val="Calibri"/>
        <family val="2"/>
        <scheme val="minor"/>
      </rPr>
      <t xml:space="preserve"> gérer </t>
    </r>
    <r>
      <rPr>
        <sz val="12"/>
        <color theme="1"/>
        <rFont val="Calibri"/>
        <family val="2"/>
        <scheme val="minor"/>
      </rPr>
      <t>ses priorités OK</t>
    </r>
  </si>
  <si>
    <t>Duo beaulieu + malsoute</t>
  </si>
  <si>
    <t>Agnès FOURNEAU ?</t>
  </si>
  <si>
    <t>L'estime de soi et la confiance en soi ??????</t>
  </si>
  <si>
    <t xml:space="preserve">coaching et/ou formation </t>
  </si>
  <si>
    <t>Analyse transactionnelle ????</t>
  </si>
  <si>
    <t>programmes ?</t>
  </si>
  <si>
    <r>
      <t xml:space="preserve">Bureautique, </t>
    </r>
    <r>
      <rPr>
        <b/>
        <sz val="12"/>
        <color rgb="FF00B0F0"/>
        <rFont val="Calibri"/>
        <family val="2"/>
        <scheme val="minor"/>
      </rPr>
      <t>PAO ou faut-il le séparer les 2 pavés ?</t>
    </r>
  </si>
  <si>
    <t>illustrator ? (parcours avec les 3 ? Possibles en 3 modules ? Rajouter exos ?</t>
  </si>
  <si>
    <r>
      <rPr>
        <b/>
        <sz val="12"/>
        <color theme="1"/>
        <rFont val="Calibri"/>
        <family val="2"/>
        <scheme val="minor"/>
      </rPr>
      <t>Sécurité</t>
    </r>
    <r>
      <rPr>
        <b/>
        <sz val="12"/>
        <color rgb="FFFF0000"/>
        <rFont val="Calibri"/>
        <family val="2"/>
        <scheme val="minor"/>
      </rPr>
      <t xml:space="preserve"> et</t>
    </r>
    <r>
      <rPr>
        <b/>
        <sz val="12"/>
        <color theme="1"/>
        <rFont val="Calibri"/>
        <family val="2"/>
        <scheme val="minor"/>
      </rPr>
      <t xml:space="preserve"> Prévention </t>
    </r>
    <r>
      <rPr>
        <b/>
        <sz val="12"/>
        <color rgb="FFFF0000"/>
        <rFont val="Calibri"/>
        <family val="2"/>
        <scheme val="minor"/>
      </rPr>
      <t>des risques</t>
    </r>
    <r>
      <rPr>
        <b/>
        <sz val="12"/>
        <color theme="1"/>
        <rFont val="Calibri"/>
        <family val="2"/>
        <scheme val="minor"/>
      </rPr>
      <t xml:space="preserve"> </t>
    </r>
    <r>
      <rPr>
        <b/>
        <strike/>
        <sz val="12"/>
        <color theme="1"/>
        <rFont val="Calibri"/>
        <family val="2"/>
        <scheme val="minor"/>
      </rPr>
      <t>sécurité</t>
    </r>
    <r>
      <rPr>
        <b/>
        <sz val="12"/>
        <color rgb="FF00B0F0"/>
        <rFont val="Calibri"/>
        <family val="2"/>
        <scheme val="minor"/>
      </rPr>
      <t xml:space="preserve"> OK</t>
    </r>
  </si>
  <si>
    <t>Bernard Thalamy</t>
  </si>
  <si>
    <t>Daniel tondusson</t>
  </si>
  <si>
    <r>
      <t xml:space="preserve">Les risques psychosociaux </t>
    </r>
    <r>
      <rPr>
        <sz val="12"/>
        <color rgb="FFFF0000"/>
        <rFont val="Calibri"/>
        <family val="2"/>
        <scheme val="minor"/>
      </rPr>
      <t xml:space="preserve">(burnout,...) </t>
    </r>
    <r>
      <rPr>
        <sz val="12"/>
        <color theme="1"/>
        <rFont val="Calibri"/>
        <family val="2"/>
        <scheme val="minor"/>
      </rPr>
      <t xml:space="preserve">: comprendre </t>
    </r>
    <r>
      <rPr>
        <sz val="12"/>
        <color rgb="FFFF0000"/>
        <rFont val="Calibri"/>
        <family val="2"/>
        <scheme val="minor"/>
      </rPr>
      <t xml:space="preserve">et anticiper </t>
    </r>
    <r>
      <rPr>
        <sz val="12"/>
        <color theme="1"/>
        <rFont val="Calibri"/>
        <family val="2"/>
        <scheme val="minor"/>
      </rPr>
      <t xml:space="preserve">pour agir </t>
    </r>
    <r>
      <rPr>
        <sz val="12"/>
        <color rgb="FF00B0F0"/>
        <rFont val="Calibri"/>
        <family val="2"/>
        <scheme val="minor"/>
      </rPr>
      <t>OK</t>
    </r>
  </si>
  <si>
    <t>Eric philippon</t>
  </si>
  <si>
    <t>Eric philippon, Julien MANDON</t>
  </si>
  <si>
    <t xml:space="preserve">comité social et économique  ? Nouvelle loi du travail </t>
  </si>
  <si>
    <t>Lorenzon, philippon</t>
  </si>
  <si>
    <r>
      <t xml:space="preserve">Fusion ? </t>
    </r>
    <r>
      <rPr>
        <sz val="12"/>
        <color rgb="FF00B0F0"/>
        <rFont val="Calibri"/>
        <family val="2"/>
        <scheme val="minor"/>
      </rPr>
      <t>C'est pas la même chose attention</t>
    </r>
  </si>
  <si>
    <r>
      <t xml:space="preserve">Qualité, performance et production </t>
    </r>
    <r>
      <rPr>
        <b/>
        <sz val="12"/>
        <color rgb="FF00B0F0"/>
        <rFont val="Calibri"/>
        <family val="2"/>
        <scheme val="minor"/>
      </rPr>
      <t>OK</t>
    </r>
  </si>
  <si>
    <t>Améliorer sa performance par lA démarche qualité</t>
  </si>
  <si>
    <t>Evolution de la norme ISO 9001 en 2015</t>
  </si>
  <si>
    <r>
      <t xml:space="preserve">Logiciels métier nous consulter </t>
    </r>
    <r>
      <rPr>
        <sz val="12"/>
        <color rgb="FF00B0F0"/>
        <rFont val="Calibri"/>
        <family val="2"/>
        <scheme val="minor"/>
      </rPr>
      <t>???</t>
    </r>
  </si>
  <si>
    <t>3 D : c'est quoi ?</t>
  </si>
  <si>
    <r>
      <t xml:space="preserve">Environnement et énergie </t>
    </r>
    <r>
      <rPr>
        <b/>
        <sz val="12"/>
        <color rgb="FF00B0F0"/>
        <rFont val="Calibri"/>
        <family val="2"/>
        <scheme val="minor"/>
      </rPr>
      <t>OK</t>
    </r>
  </si>
  <si>
    <t>Adeline bardy, Irène Fretun</t>
  </si>
  <si>
    <r>
      <t xml:space="preserve">La communication de crise </t>
    </r>
    <r>
      <rPr>
        <sz val="12"/>
        <color rgb="FF00B0F0"/>
        <rFont val="Calibri"/>
        <family val="2"/>
        <scheme val="minor"/>
      </rPr>
      <t>Ok car enlevé du web</t>
    </r>
  </si>
  <si>
    <t>Etienne THIERRY ?</t>
  </si>
  <si>
    <r>
      <t xml:space="preserve">Réussir ses supports de communication </t>
    </r>
    <r>
      <rPr>
        <sz val="12"/>
        <color rgb="FF00B0F0"/>
        <rFont val="Calibri"/>
        <family val="2"/>
        <scheme val="minor"/>
      </rPr>
      <t xml:space="preserve">? </t>
    </r>
  </si>
  <si>
    <t>C’est-à-dire ?</t>
  </si>
  <si>
    <t>Irène FRETUN</t>
  </si>
  <si>
    <r>
      <t xml:space="preserve">Juridique </t>
    </r>
    <r>
      <rPr>
        <b/>
        <sz val="12"/>
        <color rgb="FF00B0F0"/>
        <rFont val="Calibri"/>
        <family val="2"/>
        <scheme val="minor"/>
      </rPr>
      <t>(c'était pas bon ?)</t>
    </r>
  </si>
  <si>
    <r>
      <t xml:space="preserve">Immobilier </t>
    </r>
    <r>
      <rPr>
        <b/>
        <sz val="12"/>
        <color rgb="FF00B0F0"/>
        <rFont val="Calibri"/>
        <family val="2"/>
        <scheme val="minor"/>
      </rPr>
      <t>OK</t>
    </r>
  </si>
  <si>
    <t>Mexmain</t>
  </si>
  <si>
    <t>Valeur de l'entreprise et prix des titres</t>
  </si>
  <si>
    <t>Eric DIEN</t>
  </si>
  <si>
    <t>Patrick Chambelland?</t>
  </si>
  <si>
    <t>Diagnostic financier et stratégie de financement 3j</t>
  </si>
  <si>
    <t>Jean-Luc BOUIN</t>
  </si>
  <si>
    <t>Lecanu</t>
  </si>
  <si>
    <t>A positionner avant diag financier Mexmain</t>
  </si>
  <si>
    <t>Lecanu ? Bredache ?</t>
  </si>
  <si>
    <t>sans date</t>
  </si>
  <si>
    <t>Chambelland?</t>
  </si>
  <si>
    <t>Zoppi</t>
  </si>
  <si>
    <r>
      <rPr>
        <strike/>
        <sz val="12"/>
        <color rgb="FF00B0F0"/>
        <rFont val="Calibri"/>
        <family val="2"/>
        <scheme val="minor"/>
      </rPr>
      <t>Eric fassler</t>
    </r>
    <r>
      <rPr>
        <sz val="12"/>
        <color rgb="FF00B0F0"/>
        <rFont val="Calibri"/>
        <family val="2"/>
        <scheme val="minor"/>
      </rPr>
      <t>, Isabelle Fregosi</t>
    </r>
  </si>
  <si>
    <t>Lecanu ?</t>
  </si>
  <si>
    <t>Lecanu?</t>
  </si>
  <si>
    <t>Sophie CHARISSOU, Séverine PONTHIER</t>
  </si>
  <si>
    <t>1 session chacune / 4 jours</t>
  </si>
  <si>
    <r>
      <t>Sandrine DA CRUZ,</t>
    </r>
    <r>
      <rPr>
        <strike/>
        <sz val="12"/>
        <color rgb="FF00B0F0"/>
        <rFont val="Calibri"/>
        <family val="2"/>
        <scheme val="minor"/>
      </rPr>
      <t xml:space="preserve"> Karine DESCAMPS</t>
    </r>
  </si>
  <si>
    <t>2 sessions ?</t>
  </si>
  <si>
    <t>Aude Lefevre ?</t>
  </si>
  <si>
    <r>
      <t xml:space="preserve">karine DESCAMPS </t>
    </r>
    <r>
      <rPr>
        <strike/>
        <sz val="12"/>
        <color rgb="FF00B0F0"/>
        <rFont val="Calibri"/>
        <family val="2"/>
        <scheme val="minor"/>
      </rPr>
      <t>- Pierre Alsac (cher ?</t>
    </r>
    <r>
      <rPr>
        <sz val="12"/>
        <color rgb="FF00B0F0"/>
        <rFont val="Calibri"/>
        <family val="2"/>
        <scheme val="minor"/>
      </rPr>
      <t>)</t>
    </r>
  </si>
  <si>
    <r>
      <rPr>
        <strike/>
        <sz val="12"/>
        <color rgb="FF00B0F0"/>
        <rFont val="Calibri"/>
        <family val="2"/>
        <scheme val="minor"/>
      </rPr>
      <t>Sandrine DA CRUZ,</t>
    </r>
    <r>
      <rPr>
        <sz val="12"/>
        <color rgb="FF00B0F0"/>
        <rFont val="Calibri"/>
        <family val="2"/>
        <scheme val="minor"/>
      </rPr>
      <t xml:space="preserve"> Adeline bardy</t>
    </r>
  </si>
  <si>
    <t>Programme ? ==&gt; Pia ?</t>
  </si>
  <si>
    <r>
      <t>Irène FRETUN,</t>
    </r>
    <r>
      <rPr>
        <strike/>
        <sz val="12"/>
        <color rgb="FF00B0F0"/>
        <rFont val="Calibri"/>
        <family val="2"/>
        <scheme val="minor"/>
      </rPr>
      <t xml:space="preserve"> Adeline BARDY</t>
    </r>
  </si>
  <si>
    <t>Céline Fabre Gonthier</t>
  </si>
  <si>
    <t>Raymonde Ribière</t>
  </si>
  <si>
    <t>A revoir pour vente sédentaire / "maîtriser les techniques de vente en magasin" ?</t>
  </si>
  <si>
    <t>accompagnement individuel</t>
  </si>
  <si>
    <r>
      <t xml:space="preserve">Socle commun de compétences numériques </t>
    </r>
    <r>
      <rPr>
        <strike/>
        <sz val="12"/>
        <color rgb="FF00B0F0"/>
        <rFont val="Calibri"/>
        <family val="2"/>
        <scheme val="minor"/>
      </rPr>
      <t>Pas très convaincue...</t>
    </r>
  </si>
  <si>
    <t>Claire Gendronneau</t>
  </si>
  <si>
    <t>Inflexia</t>
  </si>
  <si>
    <r>
      <t xml:space="preserve">Philippe POMMAREL, Christophe CHAZALVIEL, </t>
    </r>
    <r>
      <rPr>
        <sz val="12"/>
        <color rgb="FFFF0000"/>
        <rFont val="Calibri"/>
        <family val="2"/>
        <scheme val="minor"/>
      </rPr>
      <t>Gilles CHAMINADE</t>
    </r>
  </si>
  <si>
    <t>TB à voir pour formateur</t>
  </si>
  <si>
    <t>voir avec CR</t>
  </si>
  <si>
    <t xml:space="preserve">Fabienne FILIN ? </t>
  </si>
  <si>
    <t>France LEYMARIE</t>
  </si>
  <si>
    <t>Brive</t>
  </si>
  <si>
    <t>1 jour</t>
  </si>
  <si>
    <t>MDD, LEYMARIE + ordonnances</t>
  </si>
  <si>
    <t>MDD, BOUIN</t>
  </si>
  <si>
    <t>ISFOGEP</t>
  </si>
  <si>
    <t>Manière</t>
  </si>
  <si>
    <t>ZOPPI</t>
  </si>
  <si>
    <t>Savigni</t>
  </si>
  <si>
    <r>
      <rPr>
        <strike/>
        <sz val="12"/>
        <color rgb="FF00B0F0"/>
        <rFont val="Calibri"/>
        <family val="2"/>
        <scheme val="minor"/>
      </rPr>
      <t>Sébastien SAVIGNI,</t>
    </r>
    <r>
      <rPr>
        <sz val="12"/>
        <color rgb="FF00B0F0"/>
        <rFont val="Calibri"/>
        <family val="2"/>
        <scheme val="minor"/>
      </rPr>
      <t xml:space="preserve"> Thierry JULIEN</t>
    </r>
  </si>
  <si>
    <r>
      <t xml:space="preserve">Sébastien SAVIGNI, </t>
    </r>
    <r>
      <rPr>
        <strike/>
        <sz val="12"/>
        <color rgb="FF00B0F0"/>
        <rFont val="Calibri"/>
        <family val="2"/>
        <scheme val="minor"/>
      </rPr>
      <t>Thierry JULIEN</t>
    </r>
  </si>
  <si>
    <r>
      <t xml:space="preserve">Caroline MALSOUTE, </t>
    </r>
    <r>
      <rPr>
        <strike/>
        <sz val="12"/>
        <color rgb="FF00B0F0"/>
        <rFont val="Calibri"/>
        <family val="2"/>
        <scheme val="minor"/>
      </rPr>
      <t>adeline bardy</t>
    </r>
  </si>
  <si>
    <t>Célia Larochelle</t>
  </si>
  <si>
    <t>Savigni ou autre</t>
  </si>
  <si>
    <t>Christelle FAURE</t>
  </si>
  <si>
    <t>Catherine DEBORD SOULIER</t>
  </si>
  <si>
    <t>Raymonde RIBIERE</t>
  </si>
  <si>
    <t>Coaching commercial</t>
  </si>
  <si>
    <t>Raymonde Ribiere</t>
  </si>
  <si>
    <r>
      <t xml:space="preserve">Bureautique, </t>
    </r>
    <r>
      <rPr>
        <b/>
        <sz val="12"/>
        <color rgb="FF00B0F0"/>
        <rFont val="Calibri"/>
        <family val="2"/>
        <scheme val="minor"/>
      </rPr>
      <t xml:space="preserve">PAO </t>
    </r>
    <r>
      <rPr>
        <b/>
        <strike/>
        <sz val="12"/>
        <color rgb="FF00B0F0"/>
        <rFont val="Calibri"/>
        <family val="2"/>
        <scheme val="minor"/>
      </rPr>
      <t>ou faut-il le séparer les 2 pavés ?</t>
    </r>
  </si>
  <si>
    <t>Gilles Chaminade</t>
  </si>
  <si>
    <t>Excel Initiation 2 jours au lieu de 3</t>
  </si>
  <si>
    <t>Excel Intermédiaire 2 jours</t>
  </si>
  <si>
    <t>Gilles Chaminade, Philippe POMMAREL</t>
  </si>
  <si>
    <t>Daniel Tondusson</t>
  </si>
  <si>
    <t>Daniel TONDUSSON</t>
  </si>
  <si>
    <t>Générale Formation</t>
  </si>
  <si>
    <t>Le management de la santé et sécurité au travail</t>
  </si>
  <si>
    <t>V. Chadeau ( ESSEL)</t>
  </si>
  <si>
    <t>Management environnemental de la norme ISO 14001 Version 2015</t>
  </si>
  <si>
    <t>Production et 3 D</t>
  </si>
  <si>
    <t>V. Chadeau ?</t>
  </si>
  <si>
    <t>Le Référent Energie ?</t>
  </si>
  <si>
    <t>Audit QSE ?</t>
  </si>
  <si>
    <r>
      <rPr>
        <strike/>
        <sz val="12"/>
        <color rgb="FF00B0F0"/>
        <rFont val="Calibri"/>
        <family val="2"/>
        <scheme val="minor"/>
      </rPr>
      <t>Adeline bardy,</t>
    </r>
    <r>
      <rPr>
        <sz val="12"/>
        <color rgb="FF00B0F0"/>
        <rFont val="Calibri"/>
        <family val="2"/>
        <scheme val="minor"/>
      </rPr>
      <t xml:space="preserve"> Irène Fretun</t>
    </r>
  </si>
  <si>
    <t>MDD, Inflexia ou Céline Fabre Gonthier</t>
  </si>
  <si>
    <t>Isabelle OSIOW</t>
  </si>
  <si>
    <t>==&gt; Numérique</t>
  </si>
  <si>
    <t>Objectifs</t>
  </si>
  <si>
    <t>Dates</t>
  </si>
  <si>
    <t>AH</t>
  </si>
  <si>
    <t>DB</t>
  </si>
  <si>
    <t>TB</t>
  </si>
  <si>
    <t>OK</t>
  </si>
  <si>
    <t>Comprendre le contexte énergétique entourant les bâtiments d’hier, d’aujourd’hui et de demain. Connaitre les différentes qualités énergétiques des bâtiments et leurs conséquences sur leurs valorisations. Connaitre les obligations réglementaires en termes de performance énergétique et les documents attachés au bâtiment.</t>
  </si>
  <si>
    <t>Comprendre les règles et obligations administratives relatives aux étangs et assainissements autonomes</t>
  </si>
  <si>
    <t>Identifier et comprendre les évolutions de la législation pour adapter la gestion et modifier les documents contractuels Vérifier et compléter les notions basiques de comptabilité appliquée Etre capable de délivrer un conseil approprié pour l’optimisation du patrimoine géré</t>
  </si>
  <si>
    <t>Maîtriser le cadre réglementaire de la lutte contre le blanchiment d'argent, Identifier l'ensemble des facteurs de risque de blanchiment, Construire un dispositif de lutte contre le blanchiment, Remplir le formulaire de déclaration de soupçon avec l'analyse de risque</t>
  </si>
  <si>
    <t>Permettre aux professionnels de l'immobilier de mettre en valeur les biens immobiliers et fonciers qu'ils ont en portefeuille par de bonne photographies et des fichiers numériques adaptés aux différents flux de publication</t>
  </si>
  <si>
    <t>Etre efficace immédiatement, travailler davantage en mandat exclusif, valoriser l'image du négociateur, rassurer ses prospects, transformer un client en ambassadeur, avoir les bons réflexes côté  vendeurs et acquéreurs, réaliser plus de ventes</t>
  </si>
  <si>
    <t>Maîtriser les étapes de la visite et de la vente d’un bien, savoir déclencher une offre au bon prix, développer une écoute active et une observation fine du client</t>
  </si>
  <si>
    <t>Valider et compléter les connaissances indispensables pour exercer l’activité de syndic de copropriété, Maîtriser les règles applicables à la copropriété au regard des dernières réformes, Le cadre légal et réglementaire (loi du 10 juillet 1965, décret du 17 mars 1967, loi SRU, loi ENL ; Loi ALUR)</t>
  </si>
  <si>
    <t>Comprendre les rouages de l’état des lieux et les suites en matière de litige</t>
  </si>
  <si>
    <t>Maîtriser le vocabulaire spécifique, les expressions et les tournures de phrases inhérents aux métiers de l’immobilier, principalement à l’oral. Renforcer les bases grammaticales et le vocabulaire usuel pour pouvoir échanger avec plus d’autonomie sur des sujets courants ou liés au contexte professionnel, Découvrir et analyser le contentieux lié à la copropriété</t>
  </si>
  <si>
    <t>Comprendre les enjeux et obligations du RGPD (Règlement général sur la protection des données personnelles- UE n°2016/679), afin de pouvoir mettre en œuvre les premières mesures de mise en conformité au sein de son entreprise, d’acquérir des réflexes et des « bonnes pratiques »</t>
  </si>
  <si>
    <t>Étudier l'ensemble des mécanismes économiques, juridiques et fiscaux relatifs au crédit immobilier et au financement aidé du logement</t>
  </si>
  <si>
    <t>Planification Bureautique CCI Formation</t>
  </si>
  <si>
    <t>Thèmes</t>
  </si>
  <si>
    <t>Nb sessions</t>
  </si>
  <si>
    <t>Semestre</t>
  </si>
  <si>
    <t>Nb jours</t>
  </si>
  <si>
    <t>Formateur</t>
  </si>
  <si>
    <t>Tirer profit de sa messagerie Outlook</t>
  </si>
  <si>
    <t>1 session</t>
  </si>
  <si>
    <t>2ème semestre</t>
  </si>
  <si>
    <t>PP</t>
  </si>
  <si>
    <t>Office 365</t>
  </si>
  <si>
    <t>1er semestre</t>
  </si>
  <si>
    <t>GC</t>
  </si>
  <si>
    <t>Word Initiation</t>
  </si>
  <si>
    <t>2 sessions</t>
  </si>
  <si>
    <t>8 et 9 mars 2018</t>
  </si>
  <si>
    <t>1 et 2/10/18</t>
  </si>
  <si>
    <t>Word Perfectionnement</t>
  </si>
  <si>
    <t>26 et 27/02/2018</t>
  </si>
  <si>
    <t>24 et 25 septembre 2018</t>
  </si>
  <si>
    <t>3 sessions</t>
  </si>
  <si>
    <t>3 et 4 mai 2018</t>
  </si>
  <si>
    <t>12 et 13 novembre 2018</t>
  </si>
  <si>
    <t>6 et 7/09/18</t>
  </si>
  <si>
    <t>5 et 06/02/18</t>
  </si>
  <si>
    <t>8 et 9/11/18</t>
  </si>
  <si>
    <t>26 et 27 novembre 2018</t>
  </si>
  <si>
    <t>15 et 16/03/18</t>
  </si>
  <si>
    <t>17 et 18 septembre 2018</t>
  </si>
  <si>
    <t>17 et 18 décembre 2018</t>
  </si>
  <si>
    <t>Access Initiation</t>
  </si>
  <si>
    <t>8,9 et 10/10/2018</t>
  </si>
  <si>
    <t>Powerpoint</t>
  </si>
  <si>
    <t>11, 12 et 13 juin 2018</t>
  </si>
  <si>
    <t>21,22 et 23/11/18</t>
  </si>
  <si>
    <t>26, 28 et 29 juin 2018</t>
  </si>
  <si>
    <t>Illustrator</t>
  </si>
  <si>
    <t>19, 20 novembre 2018</t>
  </si>
  <si>
    <t>Créer son site internet avec Word press</t>
  </si>
  <si>
    <t>19 et 20/03/18</t>
  </si>
  <si>
    <t>Home staging</t>
  </si>
  <si>
    <t>La gestion des actifs immobilier</t>
  </si>
  <si>
    <t>Etre agent immobilier en milieu rural</t>
  </si>
  <si>
    <t>La location saisonnière</t>
  </si>
  <si>
    <t>Photographie 3D</t>
  </si>
  <si>
    <t>Intégrer les aspects techniques et juridiques de la transaction</t>
  </si>
  <si>
    <t>Conseiller, préparer rédiger un contrat de vente</t>
  </si>
  <si>
    <t>Conseiller, préparer, rédiger un contrat de bail d'habitation</t>
  </si>
  <si>
    <t>Estimer un bien immobilier et définir le prix de commercialisation</t>
  </si>
  <si>
    <t>Etablir un plan de financement</t>
  </si>
  <si>
    <t>Identifier et comprendre les règles d’urbanisme et les pratiques de l’urbanisme opérationnel. Savoir reconnaître les procédures d’évolution des documents d’urbanisme afin d’éviter les blocages administratifs. Connaître les nouvelles orientations légales en matière d’urbanisme et aborder les premiers effets / premières conséquences</t>
  </si>
  <si>
    <t>Option</t>
  </si>
  <si>
    <t>Prendre en compte les enjeux commerciaux du mandat. Appliquer la réglementation propre aux différents mandats. Informer sur les implications du mandat. Appréhender la négociation induite par le mandat.</t>
  </si>
  <si>
    <t>Respecter les modalités contractuelles des différents avant-contrats, préparer et rédiger ces contrats dans le cadre juridiques</t>
  </si>
  <si>
    <t>Session 1 : 18 et 19 février 2020
Session 2 : 06 et 07 octobre 2020</t>
  </si>
  <si>
    <t>Option : Module transverse</t>
  </si>
  <si>
    <t>Mieux connaître son style relationnel. Apprenre à agir face aux incivilités, prévenir et réguler les situations délicates. Prévenir et traiter les conflits par une meilleure communication. Acquérir une démarche et des outils efficaces pour analyser et maîtriser les conflits.</t>
  </si>
  <si>
    <r>
      <t xml:space="preserve">Gestion immobilière et administration des biens
</t>
    </r>
    <r>
      <rPr>
        <i/>
        <sz val="10"/>
        <rFont val="Calibri"/>
        <family val="2"/>
        <scheme val="minor"/>
      </rPr>
      <t>2 jours</t>
    </r>
  </si>
  <si>
    <t>Rédiger un bail d'habitation dans le respect de la réglementation en vigueur. Préparer le dossier locataire. Procéder aux vérifications juridques indispensables. Sécuriser la relation contractuelle. Elaborer le contrat et finaliser la signature. Procéder à la veille juridique post-signature</t>
  </si>
  <si>
    <t>Estimer un bien avec les méthodes reconnues. Définir un prix de commercialisation en adéquation avec les attentes du vendeur</t>
  </si>
  <si>
    <t>Nous consulter</t>
  </si>
  <si>
    <t>Connaitre les spécificités de la vente en milieu rural, les règles urbanistiques et le bail rural</t>
  </si>
  <si>
    <t>Option : 
formation transverse</t>
  </si>
  <si>
    <t>Comprendre son style personnel de négociation. Adpater son argumentation à son interlocuteur. Identifier et déjouer les manipulations. Aboutir à des accords fiables.</t>
  </si>
  <si>
    <t>Découvrir les bases du traitement numérique des images. Télécharger et visualiser des photos numériques. Utiliser des outils de retouche et de montage.</t>
  </si>
  <si>
    <t>Comprendre et maîtriser le bail commercial. Acquérir les fondamentaux pour conseiller et accompagner les acquéreurs d'entreprise et les porteurs de projet</t>
  </si>
  <si>
    <t>Les formations linguistiques en immobilier</t>
  </si>
  <si>
    <t>Session 1 : 23 mars 2020</t>
  </si>
  <si>
    <t>Conseiller un contrat cohérent avec les exigences et les besoins de votre client et préciser les raisons qui motivent ce conseil. Comprebndre le périmètre de la réglementation et de son impact sur la profession et consolider ses compétences en matières de distibution de crédit immobiler.</t>
  </si>
  <si>
    <t>Intégrer les dernières dispositions réglementaires, fiscales et commerciales, comprendre le périmètre de la réglementation et son impact sur la profession, consolider ses compétences en matière de distribution de crédit immobilier</t>
  </si>
  <si>
    <t>Identifier les différentes étapes dans la vente d'un bien immobilier neuf, accompagner le client dans son parcours, transformer sa vente.</t>
  </si>
  <si>
    <t>Connaître les grands principes de la SCI, sa fiscalité et ses avantages, maîtriser la fiscalité des Plus Values Immobilières, Savoir orienter son conseil nen fonction des différents régimes matrimoniaux  en place ou à venir chez le client, consoider ses compétences en matière de distribution de crédit immobilier.</t>
  </si>
  <si>
    <t>Session 2: 13 et 27 novembre 2020</t>
  </si>
  <si>
    <t>Rédiger une annonce, commercialement viable. Prendre en compte la réglementation propre aux supports de communication. Identifier les enjeux du marketing numérique en immobilier</t>
  </si>
  <si>
    <t>Session 1 : 02 et 09 octobre 2020</t>
  </si>
  <si>
    <t>Session 1 : 20 novembre 2020</t>
  </si>
  <si>
    <t xml:space="preserve"> Développer son activité en cession de fonds de commerce.  Devenir expert spécialisé en fonds de commerce, Encadrer ses collaborateurs spécialisés pour assurer un portefeuille de qualité.
</t>
  </si>
  <si>
    <t>Session 1 : 08 décembre 2020</t>
  </si>
  <si>
    <t>Appréhender le code de déontologie et son impact sur l'exercice de la profession. Adopter une pratique en adéquation avec la réglementation.  Se sensibiliser sur le risque pénal et sur les connaissances juridiques pénales. Savoir adapter la pratique professionnelle afin d’anticiper les poursuites.</t>
  </si>
  <si>
    <t>Connaitre l’environnement fiscal de l’immobilier et les lois qui permettent d’optimiser la fiscalité de chaque client.  Réaliser une étude patrimoniale et conseiller un investisseur. Maitriser les financements et déroulements d’un investissement. Savoir conclure une vente dans le neuf ou l’ancien en maitrisant les étapes d’un investissement jusqu'à l’acte notarié.</t>
  </si>
  <si>
    <t>Prochainement</t>
  </si>
  <si>
    <t>Maitriser la fiscalité du loueur en nu et en meublé, optimiser son dossier d'investissement en nu-propriété, conseiller un contrat cohérent avec les exigences et les besoins de votre client et préciser les raisons qui motivent ce conseil. Comprendre le périmètre de la réglementation et de son impact sur la profession et consolider ses compétences en matières de distibution de crédit immobiler.</t>
  </si>
  <si>
    <t>Devenir expert spécialisé en fonds de commerce. Maitriser les règles de calculs de l’’indemnité d’éviction. Valoriser une valeur locative. Fixer un loyer commercial</t>
  </si>
  <si>
    <t>Session 1 : 22 septembre 2020</t>
  </si>
  <si>
    <t>Session 1 : 10 novembre 2020</t>
  </si>
  <si>
    <t>Session 1 : 13 et 14 mai 2020</t>
  </si>
  <si>
    <t>Session 1 : 15 juin 2020</t>
  </si>
  <si>
    <t>Session 1 : 12 mai 2020</t>
  </si>
  <si>
    <t>Session 1 : 20 et 21 avril 2020</t>
  </si>
  <si>
    <r>
      <t xml:space="preserve">L’anglais de l’immobilier 
</t>
    </r>
    <r>
      <rPr>
        <i/>
        <sz val="10"/>
        <rFont val="Calibri"/>
        <family val="2"/>
        <scheme val="minor"/>
      </rPr>
      <t xml:space="preserve">14 h minimum </t>
    </r>
  </si>
  <si>
    <t>Session 1 : 11 mai 2020</t>
  </si>
  <si>
    <t>Session 1 : 16 et 17 juin 2020</t>
  </si>
  <si>
    <t>Session 1 : 15 et 16 avril 2020</t>
  </si>
  <si>
    <t>Session 1 : 30 juin et 1er juillet 2020</t>
  </si>
  <si>
    <t>Concevoir une stratégie d'intégration des réseaux sociaux dans sa communication internet et externe (facebook, twitter, Linkedin, viadeo, instagram) et apprendre à gérer sa présence de façon cohérente</t>
  </si>
  <si>
    <t>Connaitre l’environnement fiscal de l’immobilier et les lois qui permettent d’optimiser la fiscalité de chaque client. Savoir identifier un potentiel investisseur et l’orienter vers une solution d’investissement adaptée</t>
  </si>
  <si>
    <t>Prix</t>
  </si>
  <si>
    <t>Session 1 : 1er décembre 2020</t>
  </si>
  <si>
    <t>Rédiger les mandats adaptés au contexte</t>
  </si>
  <si>
    <t>Créer des supports de communication adaptés aux biens immobilieres en respectant la réglementation</t>
  </si>
  <si>
    <t>Module ou prérequis obligatoire pour parcours certifiant</t>
  </si>
  <si>
    <t>Bloc 1
 certifiant</t>
  </si>
  <si>
    <t>Bloc 5 
certifiant</t>
  </si>
  <si>
    <t>Bloc 4 
certifiant</t>
  </si>
  <si>
    <t>Bloc 3 
certifiant</t>
  </si>
  <si>
    <t>Bloc 2 
certifiant</t>
  </si>
  <si>
    <t>Bloc 6
certifiant</t>
  </si>
  <si>
    <t>Bloc 7 
certifiant</t>
  </si>
  <si>
    <r>
      <rPr>
        <b/>
        <sz val="16"/>
        <color theme="0"/>
        <rFont val="Calibri"/>
        <family val="2"/>
        <scheme val="minor"/>
      </rPr>
      <t xml:space="preserve">CATALOGUE DE FORMATION 2020  </t>
    </r>
    <r>
      <rPr>
        <b/>
        <sz val="11"/>
        <color theme="0"/>
        <rFont val="Calibri"/>
        <family val="2"/>
        <scheme val="minor"/>
      </rPr>
      <t xml:space="preserve">
</t>
    </r>
    <r>
      <rPr>
        <b/>
        <sz val="12"/>
        <color theme="0"/>
        <rFont val="Calibri"/>
        <family val="2"/>
        <scheme val="minor"/>
      </rPr>
      <t xml:space="preserve">SPÉCIAL IMMOBILIER - PARCOURS </t>
    </r>
    <r>
      <rPr>
        <b/>
        <sz val="12"/>
        <color theme="0"/>
        <rFont val="Calibri"/>
        <family val="2"/>
      </rPr>
      <t>À</t>
    </r>
    <r>
      <rPr>
        <b/>
        <sz val="12"/>
        <color theme="0"/>
        <rFont val="Calibri"/>
        <family val="2"/>
        <scheme val="minor"/>
      </rPr>
      <t xml:space="preserve"> LA CARTE</t>
    </r>
    <r>
      <rPr>
        <b/>
        <sz val="11"/>
        <color theme="0"/>
        <rFont val="Calibri"/>
        <family val="2"/>
        <scheme val="minor"/>
      </rPr>
      <t xml:space="preserve">
Tous ces modules de formation auront lieu sur Brive ou Périgueux, sous réserve du nombre minimum et majoritaire de participants.</t>
    </r>
  </si>
  <si>
    <r>
      <t xml:space="preserve">Mandataire dans l'immobilier : déontologie et responsabilités pénales
</t>
    </r>
    <r>
      <rPr>
        <i/>
        <sz val="10"/>
        <rFont val="Calibri"/>
        <family val="2"/>
        <scheme val="minor"/>
      </rPr>
      <t>2 jours</t>
    </r>
  </si>
  <si>
    <r>
      <t xml:space="preserve">L'urbanisme réglementaire
</t>
    </r>
    <r>
      <rPr>
        <i/>
        <sz val="10"/>
        <rFont val="Calibri"/>
        <family val="2"/>
        <scheme val="minor"/>
      </rPr>
      <t>2 jours</t>
    </r>
  </si>
  <si>
    <r>
      <t xml:space="preserve">Fiscalité et lois de défiscalisation 
</t>
    </r>
    <r>
      <rPr>
        <i/>
        <sz val="10"/>
        <rFont val="Calibri"/>
        <family val="2"/>
        <scheme val="minor"/>
      </rPr>
      <t>1 jour</t>
    </r>
  </si>
  <si>
    <r>
      <t xml:space="preserve">Fiscalité et approche commerciale
</t>
    </r>
    <r>
      <rPr>
        <i/>
        <sz val="10"/>
        <rFont val="Calibri"/>
        <family val="2"/>
        <scheme val="minor"/>
      </rPr>
      <t>1 jour</t>
    </r>
  </si>
  <si>
    <r>
      <t xml:space="preserve">TRACFIN : le blanchiment et le secteur de l’immobilier
</t>
    </r>
    <r>
      <rPr>
        <i/>
        <sz val="10"/>
        <rFont val="Calibri"/>
        <family val="2"/>
        <scheme val="minor"/>
      </rPr>
      <t>1 jour</t>
    </r>
  </si>
  <si>
    <r>
      <t xml:space="preserve">Dans l'Œil du banquier 
</t>
    </r>
    <r>
      <rPr>
        <i/>
        <sz val="10"/>
        <rFont val="Calibri"/>
        <family val="2"/>
        <scheme val="minor"/>
      </rPr>
      <t>1 jour</t>
    </r>
  </si>
  <si>
    <r>
      <t xml:space="preserve">Financement de la résidence principale 
</t>
    </r>
    <r>
      <rPr>
        <i/>
        <sz val="10"/>
        <rFont val="Calibri"/>
        <family val="2"/>
        <scheme val="minor"/>
      </rPr>
      <t>1 jour</t>
    </r>
  </si>
  <si>
    <r>
      <t xml:space="preserve">Le crédit immobilier
</t>
    </r>
    <r>
      <rPr>
        <i/>
        <sz val="10"/>
        <rFont val="Calibri"/>
        <family val="2"/>
        <scheme val="minor"/>
      </rPr>
      <t>2 jours</t>
    </r>
  </si>
  <si>
    <r>
      <t xml:space="preserve">S'imposer en négociateur face à un acheteur
</t>
    </r>
    <r>
      <rPr>
        <i/>
        <sz val="10"/>
        <rFont val="Calibri"/>
        <family val="2"/>
        <scheme val="minor"/>
      </rPr>
      <t>1 jour</t>
    </r>
  </si>
  <si>
    <r>
      <t xml:space="preserve">Evaluer une indemnité d'éviction
</t>
    </r>
    <r>
      <rPr>
        <i/>
        <sz val="10"/>
        <rFont val="Calibri"/>
        <family val="2"/>
        <scheme val="minor"/>
      </rPr>
      <t>1 jour</t>
    </r>
  </si>
  <si>
    <r>
      <t xml:space="preserve">L'Expertise immobilière
</t>
    </r>
    <r>
      <rPr>
        <i/>
        <sz val="10"/>
        <rFont val="Calibri"/>
        <family val="2"/>
        <scheme val="minor"/>
      </rPr>
      <t>2 jours</t>
    </r>
  </si>
  <si>
    <r>
      <t xml:space="preserve">L'expertise du bail commercial
</t>
    </r>
    <r>
      <rPr>
        <i/>
        <sz val="10"/>
        <rFont val="Calibri"/>
        <family val="2"/>
        <scheme val="minor"/>
      </rPr>
      <t>2 jours</t>
    </r>
  </si>
  <si>
    <r>
      <t xml:space="preserve">SCI et régimes matrimoniaux
</t>
    </r>
    <r>
      <rPr>
        <i/>
        <sz val="10"/>
        <rFont val="Calibri"/>
        <family val="2"/>
        <scheme val="minor"/>
      </rPr>
      <t>1 jour</t>
    </r>
  </si>
  <si>
    <r>
      <t xml:space="preserve">Location immobilière : les états des lieux et ses suites
</t>
    </r>
    <r>
      <rPr>
        <i/>
        <sz val="10"/>
        <rFont val="Calibri"/>
        <family val="2"/>
        <scheme val="minor"/>
      </rPr>
      <t>1 jour</t>
    </r>
  </si>
  <si>
    <r>
      <t xml:space="preserve">Transformer une location nue en meublée : principe du démembrement 
</t>
    </r>
    <r>
      <rPr>
        <i/>
        <sz val="10"/>
        <rFont val="Calibri"/>
        <family val="2"/>
        <scheme val="minor"/>
      </rPr>
      <t>1 jour</t>
    </r>
  </si>
  <si>
    <r>
      <t xml:space="preserve">Conseiller, préparer, rédiger un contrat de bail d'habitation
</t>
    </r>
    <r>
      <rPr>
        <i/>
        <sz val="10"/>
        <rFont val="Calibri"/>
        <family val="2"/>
        <scheme val="minor"/>
      </rPr>
      <t>1 jour</t>
    </r>
  </si>
  <si>
    <r>
      <t xml:space="preserve">Parcours d'une vente en VEFA : Bien maîtriser le process pour raccourcir les délais 
</t>
    </r>
    <r>
      <rPr>
        <i/>
        <sz val="10"/>
        <rFont val="Calibri"/>
        <family val="2"/>
        <scheme val="minor"/>
      </rPr>
      <t>1 jour</t>
    </r>
  </si>
  <si>
    <r>
      <t xml:space="preserve">Développer et gérer son portefeuille clients 
</t>
    </r>
    <r>
      <rPr>
        <i/>
        <sz val="10"/>
        <rFont val="Calibri"/>
        <family val="2"/>
        <scheme val="minor"/>
      </rPr>
      <t>2 jours</t>
    </r>
  </si>
  <si>
    <r>
      <t xml:space="preserve">La gestion des conflits et management des comportements difficiles 
</t>
    </r>
    <r>
      <rPr>
        <i/>
        <sz val="10"/>
        <rFont val="Calibri"/>
        <family val="2"/>
        <scheme val="minor"/>
      </rPr>
      <t>2 jours</t>
    </r>
  </si>
  <si>
    <r>
      <t xml:space="preserve">Exceller en négociation immobilière 
</t>
    </r>
    <r>
      <rPr>
        <i/>
        <sz val="10"/>
        <rFont val="Calibri"/>
        <family val="2"/>
        <scheme val="minor"/>
      </rPr>
      <t>1 jour</t>
    </r>
  </si>
  <si>
    <r>
      <t xml:space="preserve">Conseiller, préparer rédiger un contrat de vente - Les différentes étapes du contrat de vente
</t>
    </r>
    <r>
      <rPr>
        <i/>
        <sz val="10"/>
        <rFont val="Calibri"/>
        <family val="2"/>
        <scheme val="minor"/>
      </rPr>
      <t xml:space="preserve">1 jour </t>
    </r>
  </si>
  <si>
    <r>
      <t xml:space="preserve">Photoshop (Retouchez vos photos)
</t>
    </r>
    <r>
      <rPr>
        <i/>
        <sz val="10"/>
        <rFont val="Calibri"/>
        <family val="2"/>
        <scheme val="minor"/>
      </rPr>
      <t>3 jours</t>
    </r>
  </si>
  <si>
    <r>
      <t xml:space="preserve">Réussir ses photos pour valoriser ses biens immobiliers
</t>
    </r>
    <r>
      <rPr>
        <i/>
        <sz val="10"/>
        <rFont val="Calibri"/>
        <family val="2"/>
        <scheme val="minor"/>
      </rPr>
      <t>2 jours</t>
    </r>
  </si>
  <si>
    <r>
      <t xml:space="preserve">LE RGPD appliqué à l'immobilier
</t>
    </r>
    <r>
      <rPr>
        <i/>
        <sz val="10"/>
        <rFont val="Calibri"/>
        <family val="2"/>
        <scheme val="minor"/>
      </rPr>
      <t>1 jour</t>
    </r>
  </si>
  <si>
    <r>
      <t xml:space="preserve">Optimiser sa présence sur internet grâce aux réseaux sociaux
</t>
    </r>
    <r>
      <rPr>
        <i/>
        <sz val="10"/>
        <rFont val="Calibri"/>
        <family val="2"/>
        <scheme val="minor"/>
      </rPr>
      <t>3 jours</t>
    </r>
  </si>
  <si>
    <r>
      <t xml:space="preserve">Créer des supports de communication adaptés aux biens immobilieres en respectant la réglementation
</t>
    </r>
    <r>
      <rPr>
        <i/>
        <sz val="10"/>
        <rFont val="Calibri"/>
        <family val="2"/>
        <scheme val="minor"/>
      </rPr>
      <t>1 jour</t>
    </r>
  </si>
  <si>
    <r>
      <t xml:space="preserve">Rédiger les mandats adaptés au contexte
</t>
    </r>
    <r>
      <rPr>
        <i/>
        <sz val="10"/>
        <rFont val="Calibri"/>
        <family val="2"/>
        <scheme val="minor"/>
      </rPr>
      <t>2 jours</t>
    </r>
  </si>
  <si>
    <r>
      <t xml:space="preserve">Pratique opérationnelle de la copropriété
</t>
    </r>
    <r>
      <rPr>
        <i/>
        <sz val="10"/>
        <rFont val="Calibri"/>
        <family val="2"/>
        <scheme val="minor"/>
      </rPr>
      <t>2 jours</t>
    </r>
  </si>
  <si>
    <r>
      <t xml:space="preserve">Performance énergétique des bâtiments
</t>
    </r>
    <r>
      <rPr>
        <i/>
        <sz val="10"/>
        <rFont val="Calibri"/>
        <family val="2"/>
        <scheme val="minor"/>
      </rPr>
      <t>1 jour</t>
    </r>
  </si>
  <si>
    <r>
      <t xml:space="preserve">Immobilier et environnement : étangs et assainissement autonome </t>
    </r>
    <r>
      <rPr>
        <i/>
        <sz val="10"/>
        <rFont val="Calibri"/>
        <family val="2"/>
        <scheme val="minor"/>
      </rPr>
      <t xml:space="preserve">
2 jours</t>
    </r>
  </si>
  <si>
    <r>
      <t xml:space="preserve">Formation certifiante éligible dans le cadre du CPF  "Commercialisation, vente et location de biens immobiliers"
</t>
    </r>
    <r>
      <rPr>
        <i/>
        <sz val="11"/>
        <rFont val="Calibri"/>
        <family val="2"/>
        <scheme val="minor"/>
      </rPr>
      <t>Parcours à définir selon les prérequis de formation/stagiaire - Durée estimée : 15 jours de formation</t>
    </r>
    <r>
      <rPr>
        <sz val="11"/>
        <rFont val="Calibri"/>
        <family val="2"/>
        <scheme val="minor"/>
      </rPr>
      <t xml:space="preserve"> </t>
    </r>
    <r>
      <rPr>
        <i/>
        <sz val="11"/>
        <rFont val="Calibri"/>
        <family val="2"/>
        <scheme val="minor"/>
      </rPr>
      <t>(hors options facultatives)</t>
    </r>
  </si>
  <si>
    <r>
      <t xml:space="preserve">Autres langues étrangères dans le secteur immobilier
</t>
    </r>
    <r>
      <rPr>
        <i/>
        <sz val="10"/>
        <rFont val="Calibri"/>
        <family val="2"/>
        <scheme val="minor"/>
      </rPr>
      <t>14 h minimum</t>
    </r>
  </si>
  <si>
    <t>Session 1 : 10 décembre 2020</t>
  </si>
  <si>
    <t>Session 1 : 04 et 05 juin 2020</t>
  </si>
  <si>
    <r>
      <t xml:space="preserve">L'expertise du fonds de commerce
</t>
    </r>
    <r>
      <rPr>
        <i/>
        <sz val="10"/>
        <rFont val="Calibri"/>
        <family val="2"/>
        <scheme val="minor"/>
      </rPr>
      <t>2 jours</t>
    </r>
  </si>
  <si>
    <r>
      <t xml:space="preserve">Session 1 : 23 et 29 juin 2020
Session 2 : </t>
    </r>
    <r>
      <rPr>
        <b/>
        <sz val="10"/>
        <rFont val="Calibri"/>
        <family val="2"/>
        <scheme val="minor"/>
      </rPr>
      <t>04 et 11 décembre 2020</t>
    </r>
  </si>
  <si>
    <r>
      <t xml:space="preserve">Session 1 :  09 avril 2020           Session 2 : </t>
    </r>
    <r>
      <rPr>
        <b/>
        <sz val="10"/>
        <rFont val="Calibri"/>
        <family val="2"/>
        <scheme val="minor"/>
      </rPr>
      <t>27 novembre 2020</t>
    </r>
  </si>
  <si>
    <r>
      <t xml:space="preserve">Session 1 : 30 mars                       Session 2 : </t>
    </r>
    <r>
      <rPr>
        <b/>
        <sz val="10"/>
        <rFont val="Calibri"/>
        <family val="2"/>
        <scheme val="minor"/>
      </rPr>
      <t>6 novembre 2020</t>
    </r>
  </si>
  <si>
    <r>
      <t xml:space="preserve">Session 1 : 05, 09 et 10 mars 2020
Session 2 : </t>
    </r>
    <r>
      <rPr>
        <b/>
        <sz val="10"/>
        <rFont val="Calibri"/>
        <family val="2"/>
        <scheme val="minor"/>
      </rPr>
      <t>16, 23 et 24 novembre 2020</t>
    </r>
  </si>
  <si>
    <r>
      <t xml:space="preserve">Session 1 : 14 avril 2020 
</t>
    </r>
    <r>
      <rPr>
        <b/>
        <sz val="10"/>
        <rFont val="Calibri"/>
        <family val="2"/>
        <scheme val="minor"/>
      </rPr>
      <t>Session 2 : 13 octobre 2020</t>
    </r>
  </si>
  <si>
    <r>
      <t xml:space="preserve">Session 1 : 28 avril 2020 
</t>
    </r>
    <r>
      <rPr>
        <b/>
        <sz val="10"/>
        <rFont val="Calibri"/>
        <family val="2"/>
        <scheme val="minor"/>
      </rPr>
      <t>Session 2 : 17 novembre 2020</t>
    </r>
  </si>
  <si>
    <r>
      <t xml:space="preserve">Session 1 : 21 et 22 avril 2020
</t>
    </r>
    <r>
      <rPr>
        <b/>
        <sz val="10"/>
        <rFont val="Calibri"/>
        <family val="2"/>
        <scheme val="minor"/>
      </rPr>
      <t>Session 2 : 24 et 25 novembre 2020</t>
    </r>
  </si>
  <si>
    <r>
      <t xml:space="preserve">Session 1 : 19 et 20 mai 2020 
</t>
    </r>
    <r>
      <rPr>
        <b/>
        <sz val="10"/>
        <rFont val="Calibri"/>
        <family val="2"/>
        <scheme val="minor"/>
      </rPr>
      <t>Session 2 : 05 et 06 octobre 2020</t>
    </r>
  </si>
  <si>
    <r>
      <t xml:space="preserve">Session 1 : 12 et 13 mars 2020
</t>
    </r>
    <r>
      <rPr>
        <b/>
        <sz val="10"/>
        <rFont val="Calibri"/>
        <family val="2"/>
        <scheme val="minor"/>
      </rPr>
      <t>Session 2 : 1 et 2 octobre 2020</t>
    </r>
  </si>
  <si>
    <r>
      <t xml:space="preserve">Session 1 : 07 avril 2020
</t>
    </r>
    <r>
      <rPr>
        <b/>
        <sz val="10"/>
        <rFont val="Calibri"/>
        <family val="2"/>
        <scheme val="minor"/>
      </rPr>
      <t>Session 2 : 17 novembre 2020</t>
    </r>
  </si>
  <si>
    <r>
      <t xml:space="preserve">09, 10 et 11 mars 2020
</t>
    </r>
    <r>
      <rPr>
        <b/>
        <sz val="10"/>
        <rFont val="Calibri"/>
        <family val="2"/>
        <scheme val="minor"/>
      </rPr>
      <t>05, 06 et 07 octobre 2020</t>
    </r>
  </si>
  <si>
    <r>
      <t xml:space="preserve">Session 1 : 11 mai 2020
</t>
    </r>
    <r>
      <rPr>
        <b/>
        <sz val="10"/>
        <rFont val="Calibri"/>
        <family val="2"/>
        <scheme val="minor"/>
      </rPr>
      <t>session 2 : 28 septembre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</si>
</sst>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44" formatCode="_-* #,##0.00\ &quot;€&quot;_-;\-* #,##0.00\ &quot;€&quot;_-;_-* &quot;-&quot;??\ &quot;€&quot;_-;_-@_-"/>
    <numFmt numFmtId="43" formatCode="_-* #,##0.00\ _€_-;\-* #,##0.00\ _€_-;_-* &quot;-&quot;??\ _€_-;_-@_-"/>
    <numFmt numFmtId="164" formatCode="_-* #,##0\ [$€-40C]_-;\-* #,##0\ [$€-40C]_-;_-* &quot;-&quot;??\ [$€-40C]_-;_-@_-"/>
    <numFmt numFmtId="165" formatCode="#,##0\ &quot;€&quot;"/>
    <numFmt numFmtId="166" formatCode="_-* #,##0.00\ [$€-40C]_-;\-* #,##0.00\ [$€-40C]_-;_-* &quot;-&quot;??\ [$€-40C]_-;_-@_-"/>
  </numFmts>
  <fonts count="50"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rgb="FFFF0000"/>
      <name val="Calibri"/>
      <family val="2"/>
      <scheme val="minor"/>
    </font>
    <font>
      <sz val="12"/>
      <color rgb="FF0070C0"/>
      <name val="Calibri"/>
      <family val="2"/>
      <scheme val="minor"/>
    </font>
    <font>
      <sz val="12"/>
      <color rgb="FF00B050"/>
      <name val="Calibri"/>
      <family val="2"/>
      <scheme val="minor"/>
    </font>
    <font>
      <sz val="16"/>
      <color theme="1"/>
      <name val="Calibri"/>
      <family val="2"/>
      <scheme val="minor"/>
    </font>
    <font>
      <sz val="12"/>
      <color theme="3" tint="0.39997558519241921"/>
      <name val="Calibri"/>
      <family val="2"/>
      <scheme val="minor"/>
    </font>
    <font>
      <b/>
      <sz val="28"/>
      <color theme="1"/>
      <name val="Calibri"/>
      <family val="2"/>
      <scheme val="minor"/>
    </font>
    <font>
      <b/>
      <sz val="12"/>
      <color theme="1"/>
      <name val="Calibri"/>
      <family val="2"/>
      <scheme val="minor"/>
    </font>
    <font>
      <b/>
      <sz val="12"/>
      <color rgb="FF0070C0"/>
      <name val="Calibri"/>
      <family val="2"/>
      <scheme val="minor"/>
    </font>
    <font>
      <b/>
      <sz val="12"/>
      <color rgb="FF00B050"/>
      <name val="Calibri"/>
      <family val="2"/>
      <scheme val="minor"/>
    </font>
    <font>
      <strike/>
      <sz val="12"/>
      <color theme="1"/>
      <name val="Calibri"/>
      <family val="2"/>
      <scheme val="minor"/>
    </font>
    <font>
      <b/>
      <sz val="14"/>
      <color theme="1"/>
      <name val="Calibri"/>
      <family val="2"/>
      <scheme val="minor"/>
    </font>
    <font>
      <b/>
      <sz val="14"/>
      <color rgb="FF0070C0"/>
      <name val="Calibri"/>
      <family val="2"/>
      <scheme val="minor"/>
    </font>
    <font>
      <b/>
      <sz val="14"/>
      <color rgb="FF00B050"/>
      <name val="Calibri"/>
      <family val="2"/>
      <scheme val="minor"/>
    </font>
    <font>
      <sz val="14"/>
      <color theme="1"/>
      <name val="Calibri"/>
      <family val="2"/>
      <scheme val="minor"/>
    </font>
    <font>
      <strike/>
      <sz val="12"/>
      <color rgb="FF00B050"/>
      <name val="Calibri"/>
      <family val="2"/>
      <scheme val="minor"/>
    </font>
    <font>
      <b/>
      <strike/>
      <sz val="12"/>
      <color theme="1"/>
      <name val="Calibri"/>
      <family val="2"/>
      <scheme val="minor"/>
    </font>
    <font>
      <b/>
      <sz val="12"/>
      <color rgb="FFFF0000"/>
      <name val="Calibri"/>
      <family val="2"/>
      <scheme val="minor"/>
    </font>
    <font>
      <b/>
      <strike/>
      <sz val="12"/>
      <color rgb="FFFF0000"/>
      <name val="Calibri"/>
      <family val="2"/>
      <scheme val="minor"/>
    </font>
    <font>
      <strike/>
      <sz val="12"/>
      <name val="Calibri"/>
      <family val="2"/>
      <scheme val="minor"/>
    </font>
    <font>
      <strike/>
      <sz val="12"/>
      <color rgb="FF0070C0"/>
      <name val="Calibri"/>
      <family val="2"/>
      <scheme val="minor"/>
    </font>
    <font>
      <strike/>
      <sz val="12"/>
      <color rgb="FFFF0000"/>
      <name val="Calibri"/>
      <family val="2"/>
      <scheme val="minor"/>
    </font>
    <font>
      <b/>
      <sz val="12"/>
      <name val="Calibri"/>
      <family val="2"/>
      <scheme val="minor"/>
    </font>
    <font>
      <sz val="9"/>
      <name val="Arial"/>
      <family val="2"/>
    </font>
    <font>
      <sz val="12"/>
      <color rgb="FF00B0F0"/>
      <name val="Calibri"/>
      <family val="2"/>
      <scheme val="minor"/>
    </font>
    <font>
      <b/>
      <sz val="12"/>
      <color rgb="FF00B0F0"/>
      <name val="Calibri"/>
      <family val="2"/>
      <scheme val="minor"/>
    </font>
    <font>
      <strike/>
      <sz val="12"/>
      <color rgb="FF00B0F0"/>
      <name val="Calibri"/>
      <family val="2"/>
      <scheme val="minor"/>
    </font>
    <font>
      <b/>
      <strike/>
      <sz val="12"/>
      <color rgb="FF00B0F0"/>
      <name val="Calibri"/>
      <family val="2"/>
      <scheme val="minor"/>
    </font>
    <font>
      <b/>
      <sz val="8.8000000000000007"/>
      <color rgb="FF000000"/>
      <name val="Arial"/>
      <family val="2"/>
    </font>
    <font>
      <b/>
      <sz val="11"/>
      <name val="Calibri"/>
      <family val="2"/>
      <scheme val="minor"/>
    </font>
    <font>
      <sz val="10"/>
      <name val="Calibri"/>
      <family val="2"/>
      <scheme val="minor"/>
    </font>
    <font>
      <i/>
      <sz val="10"/>
      <name val="Calibri"/>
      <family val="2"/>
      <scheme val="minor"/>
    </font>
    <font>
      <b/>
      <sz val="16"/>
      <name val="Calibri"/>
      <family val="2"/>
      <scheme val="minor"/>
    </font>
    <font>
      <sz val="8"/>
      <name val="Calibri"/>
      <family val="2"/>
      <scheme val="minor"/>
    </font>
    <font>
      <b/>
      <sz val="14"/>
      <color theme="0"/>
      <name val="Calibri"/>
      <family val="2"/>
      <scheme val="minor"/>
    </font>
    <font>
      <b/>
      <sz val="11"/>
      <color theme="0"/>
      <name val="Calibri"/>
      <family val="2"/>
      <scheme val="minor"/>
    </font>
    <font>
      <b/>
      <sz val="11"/>
      <color theme="1"/>
      <name val="Calibri"/>
      <family val="2"/>
      <scheme val="minor"/>
    </font>
    <font>
      <sz val="9"/>
      <name val="Calibri"/>
      <family val="2"/>
      <scheme val="minor"/>
    </font>
    <font>
      <b/>
      <sz val="9"/>
      <color theme="0"/>
      <name val="Calibri"/>
      <family val="2"/>
      <scheme val="minor"/>
    </font>
    <font>
      <i/>
      <sz val="9"/>
      <color theme="1" tint="0.499984740745262"/>
      <name val="Calibri"/>
      <family val="2"/>
      <scheme val="minor"/>
    </font>
    <font>
      <b/>
      <sz val="16"/>
      <color theme="0"/>
      <name val="Calibri"/>
      <family val="2"/>
      <scheme val="minor"/>
    </font>
    <font>
      <b/>
      <sz val="12"/>
      <color theme="0"/>
      <name val="Calibri"/>
      <family val="2"/>
      <scheme val="minor"/>
    </font>
    <font>
      <b/>
      <sz val="12"/>
      <color theme="0"/>
      <name val="Calibri"/>
      <family val="2"/>
    </font>
    <font>
      <b/>
      <i/>
      <sz val="9"/>
      <color theme="5" tint="-0.249977111117893"/>
      <name val="Calibri"/>
      <family val="2"/>
      <scheme val="minor"/>
    </font>
    <font>
      <i/>
      <sz val="11"/>
      <name val="Calibri"/>
      <family val="2"/>
      <scheme val="minor"/>
    </font>
    <font>
      <sz val="11"/>
      <name val="Calibri"/>
      <family val="2"/>
      <scheme val="minor"/>
    </font>
    <font>
      <b/>
      <sz val="10"/>
      <name val="Calibri"/>
      <family val="2"/>
      <scheme val="minor"/>
    </font>
  </fonts>
  <fills count="22">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CC"/>
        <bgColor indexed="64"/>
      </patternFill>
    </fill>
    <fill>
      <patternFill patternType="solid">
        <fgColor theme="1" tint="0.249977111117893"/>
        <bgColor indexed="64"/>
      </patternFill>
    </fill>
    <fill>
      <patternFill patternType="solid">
        <fgColor theme="2" tint="-0.2499465926084170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right/>
      <top style="hair">
        <color auto="1"/>
      </top>
      <bottom style="hair">
        <color auto="1"/>
      </bottom>
      <diagonal/>
    </border>
    <border>
      <left/>
      <right/>
      <top style="thin">
        <color indexed="64"/>
      </top>
      <bottom style="thin">
        <color indexed="64"/>
      </bottom>
      <diagonal/>
    </border>
    <border>
      <left style="thin">
        <color indexed="64"/>
      </left>
      <right style="thin">
        <color indexed="64"/>
      </right>
      <top/>
      <bottom style="hair">
        <color indexed="64"/>
      </bottom>
      <diagonal/>
    </border>
  </borders>
  <cellStyleXfs count="6">
    <xf numFmtId="0" fontId="0" fillId="0" borderId="0"/>
    <xf numFmtId="9" fontId="2" fillId="0" borderId="0" applyFont="0" applyFill="0" applyBorder="0" applyAlignment="0" applyProtection="0"/>
    <xf numFmtId="43" fontId="26" fillId="0" borderId="0" applyFont="0" applyFill="0" applyBorder="0" applyAlignment="0" applyProtection="0"/>
    <xf numFmtId="0" fontId="26" fillId="0" borderId="0"/>
    <xf numFmtId="9" fontId="26" fillId="0" borderId="0" applyFont="0" applyFill="0" applyBorder="0" applyAlignment="0" applyProtection="0"/>
    <xf numFmtId="44" fontId="2" fillId="0" borderId="0" applyFont="0" applyFill="0" applyBorder="0" applyAlignment="0" applyProtection="0"/>
  </cellStyleXfs>
  <cellXfs count="263">
    <xf numFmtId="0" fontId="0" fillId="0" borderId="0" xfId="0"/>
    <xf numFmtId="0" fontId="3" fillId="0" borderId="0" xfId="0" applyFont="1" applyAlignment="1">
      <alignment horizontal="center"/>
    </xf>
    <xf numFmtId="0" fontId="3" fillId="0" borderId="0" xfId="0" applyFont="1" applyAlignment="1">
      <alignment wrapText="1"/>
    </xf>
    <xf numFmtId="0" fontId="3" fillId="0" borderId="0" xfId="0" applyFont="1"/>
    <xf numFmtId="0" fontId="4"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3" fontId="3" fillId="0" borderId="0" xfId="0" applyNumberFormat="1" applyFont="1" applyAlignment="1">
      <alignment horizontal="center"/>
    </xf>
    <xf numFmtId="9" fontId="3" fillId="0" borderId="0" xfId="1" applyFont="1" applyAlignment="1">
      <alignment horizontal="center"/>
    </xf>
    <xf numFmtId="22" fontId="7" fillId="0" borderId="0" xfId="0" applyNumberFormat="1" applyFont="1"/>
    <xf numFmtId="0" fontId="8" fillId="0" borderId="0" xfId="0" applyFont="1" applyAlignment="1">
      <alignment horizontal="left"/>
    </xf>
    <xf numFmtId="0" fontId="6" fillId="0" borderId="0" xfId="0" applyFont="1" applyAlignment="1">
      <alignment horizontal="left"/>
    </xf>
    <xf numFmtId="0" fontId="9" fillId="0" borderId="1" xfId="0" applyFont="1" applyBorder="1"/>
    <xf numFmtId="9" fontId="3" fillId="0" borderId="0" xfId="1" applyFont="1"/>
    <xf numFmtId="0" fontId="3" fillId="0" borderId="2" xfId="0" applyFont="1" applyBorder="1" applyAlignment="1">
      <alignment vertical="center" wrapText="1"/>
    </xf>
    <xf numFmtId="0" fontId="3" fillId="0" borderId="2" xfId="0" applyFont="1" applyBorder="1" applyAlignment="1">
      <alignment vertical="center"/>
    </xf>
    <xf numFmtId="3" fontId="3" fillId="0" borderId="2" xfId="0" applyNumberFormat="1" applyFont="1" applyBorder="1" applyAlignment="1">
      <alignment horizontal="center" vertical="center"/>
    </xf>
    <xf numFmtId="0" fontId="3" fillId="0" borderId="0" xfId="0" applyFont="1" applyAlignment="1">
      <alignment vertical="center"/>
    </xf>
    <xf numFmtId="0" fontId="10" fillId="0" borderId="2" xfId="0" applyFont="1" applyBorder="1" applyAlignment="1">
      <alignment horizontal="center" vertical="center" textRotation="90" wrapText="1"/>
    </xf>
    <xf numFmtId="0" fontId="11" fillId="0" borderId="2" xfId="0" applyFont="1" applyBorder="1" applyAlignment="1">
      <alignment horizontal="center" vertical="center"/>
    </xf>
    <xf numFmtId="0" fontId="12" fillId="0" borderId="2" xfId="0" applyFont="1" applyBorder="1" applyAlignment="1">
      <alignment horizontal="center" vertical="center"/>
    </xf>
    <xf numFmtId="3" fontId="10" fillId="0" borderId="2" xfId="0" applyNumberFormat="1" applyFont="1" applyBorder="1" applyAlignment="1">
      <alignment horizontal="center" vertical="center"/>
    </xf>
    <xf numFmtId="9" fontId="10" fillId="0" borderId="2" xfId="1" applyFont="1" applyBorder="1" applyAlignment="1">
      <alignment horizontal="center" vertical="center" textRotation="90" wrapText="1"/>
    </xf>
    <xf numFmtId="0" fontId="5" fillId="0" borderId="2" xfId="0" applyFont="1" applyBorder="1" applyAlignment="1">
      <alignment horizontal="center" vertical="center"/>
    </xf>
    <xf numFmtId="0" fontId="6" fillId="0" borderId="2" xfId="0" applyFont="1" applyBorder="1" applyAlignment="1">
      <alignment horizontal="center" vertical="center"/>
    </xf>
    <xf numFmtId="9" fontId="3" fillId="0" borderId="2" xfId="1"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6" fillId="0" borderId="2" xfId="0" applyFont="1" applyBorder="1" applyAlignment="1">
      <alignment vertical="center"/>
    </xf>
    <xf numFmtId="9" fontId="6" fillId="0" borderId="2" xfId="1" applyFont="1" applyBorder="1" applyAlignment="1">
      <alignment horizontal="center" vertical="center"/>
    </xf>
    <xf numFmtId="0" fontId="6" fillId="0" borderId="0" xfId="0" applyFont="1"/>
    <xf numFmtId="0" fontId="13" fillId="0" borderId="2" xfId="0" applyFont="1" applyBorder="1" applyAlignment="1">
      <alignment vertical="center"/>
    </xf>
    <xf numFmtId="0" fontId="14" fillId="0" borderId="2" xfId="0" applyFont="1" applyBorder="1" applyAlignment="1">
      <alignment horizontal="right"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3"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9" fontId="14" fillId="0" borderId="2" xfId="1" applyFont="1" applyBorder="1" applyAlignment="1">
      <alignment horizontal="center" vertical="center"/>
    </xf>
    <xf numFmtId="0" fontId="17" fillId="0" borderId="0" xfId="0" applyFont="1" applyAlignment="1">
      <alignment vertical="center"/>
    </xf>
    <xf numFmtId="0" fontId="6" fillId="0" borderId="2" xfId="0" applyFont="1" applyBorder="1"/>
    <xf numFmtId="0" fontId="4" fillId="0" borderId="2" xfId="0" applyFont="1" applyBorder="1"/>
    <xf numFmtId="9" fontId="10" fillId="0" borderId="2" xfId="1" applyFont="1" applyBorder="1" applyAlignment="1">
      <alignment horizontal="center" vertical="center"/>
    </xf>
    <xf numFmtId="3" fontId="4" fillId="0" borderId="2" xfId="0" applyNumberFormat="1" applyFont="1" applyBorder="1" applyAlignment="1">
      <alignment horizontal="center" vertical="center"/>
    </xf>
    <xf numFmtId="3" fontId="14" fillId="0" borderId="2" xfId="0" applyNumberFormat="1" applyFont="1" applyBorder="1" applyAlignment="1">
      <alignment horizontal="center" vertical="center"/>
    </xf>
    <xf numFmtId="0" fontId="18" fillId="0" borderId="2" xfId="0" applyFont="1" applyBorder="1" applyAlignment="1">
      <alignment vertical="center"/>
    </xf>
    <xf numFmtId="3" fontId="6" fillId="0" borderId="2" xfId="0" applyNumberFormat="1" applyFont="1" applyBorder="1" applyAlignment="1">
      <alignment horizontal="center" vertical="center"/>
    </xf>
    <xf numFmtId="0" fontId="6" fillId="0" borderId="0" xfId="0" applyFont="1" applyAlignment="1">
      <alignment vertical="center"/>
    </xf>
    <xf numFmtId="0" fontId="22" fillId="0" borderId="2" xfId="0" applyFont="1" applyBorder="1" applyAlignment="1">
      <alignment vertical="center"/>
    </xf>
    <xf numFmtId="0" fontId="5" fillId="0" borderId="2" xfId="0" applyFont="1" applyBorder="1" applyAlignment="1">
      <alignment vertical="center"/>
    </xf>
    <xf numFmtId="3" fontId="5" fillId="0" borderId="2" xfId="0" applyNumberFormat="1" applyFont="1" applyBorder="1" applyAlignment="1">
      <alignment horizontal="center" vertical="center"/>
    </xf>
    <xf numFmtId="9" fontId="5" fillId="0" borderId="2" xfId="1" applyFont="1" applyBorder="1" applyAlignment="1">
      <alignment horizontal="center" vertical="center"/>
    </xf>
    <xf numFmtId="0" fontId="5" fillId="0" borderId="0" xfId="0" applyFont="1" applyAlignment="1">
      <alignment vertical="center"/>
    </xf>
    <xf numFmtId="0" fontId="23" fillId="0" borderId="2" xfId="0" applyFont="1" applyBorder="1" applyAlignment="1">
      <alignment vertical="center"/>
    </xf>
    <xf numFmtId="0" fontId="24" fillId="0" borderId="2" xfId="0" applyFont="1" applyBorder="1" applyAlignment="1">
      <alignment vertical="center"/>
    </xf>
    <xf numFmtId="0" fontId="4" fillId="0" borderId="2" xfId="0" quotePrefix="1" applyFont="1" applyBorder="1" applyAlignment="1">
      <alignment vertical="center"/>
    </xf>
    <xf numFmtId="0" fontId="3" fillId="0" borderId="2" xfId="0" quotePrefix="1" applyFont="1" applyBorder="1" applyAlignment="1">
      <alignment vertical="center"/>
    </xf>
    <xf numFmtId="0" fontId="14" fillId="0" borderId="0" xfId="0" applyFont="1" applyAlignment="1">
      <alignment vertical="center"/>
    </xf>
    <xf numFmtId="0" fontId="13" fillId="0" borderId="2" xfId="0" applyFont="1" applyBorder="1" applyAlignment="1">
      <alignment horizontal="center" vertical="center"/>
    </xf>
    <xf numFmtId="0" fontId="25" fillId="0" borderId="2" xfId="0" applyFont="1" applyBorder="1" applyAlignment="1">
      <alignment horizontal="right" vertical="center"/>
    </xf>
    <xf numFmtId="3" fontId="13" fillId="0" borderId="2" xfId="0" applyNumberFormat="1" applyFont="1" applyBorder="1" applyAlignment="1">
      <alignment horizontal="center" vertical="center"/>
    </xf>
    <xf numFmtId="9" fontId="4" fillId="0" borderId="2" xfId="1"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horizontal="center"/>
    </xf>
    <xf numFmtId="3" fontId="4" fillId="0" borderId="2" xfId="0" applyNumberFormat="1" applyFont="1" applyBorder="1" applyAlignment="1">
      <alignment horizontal="center"/>
    </xf>
    <xf numFmtId="9" fontId="4" fillId="0" borderId="2" xfId="1" applyFont="1" applyBorder="1" applyAlignment="1">
      <alignment horizontal="center"/>
    </xf>
    <xf numFmtId="0" fontId="4" fillId="0" borderId="0" xfId="0" applyFont="1"/>
    <xf numFmtId="22" fontId="7" fillId="0" borderId="0" xfId="0" applyNumberFormat="1" applyFont="1" applyAlignment="1">
      <alignment wrapText="1"/>
    </xf>
    <xf numFmtId="0" fontId="9" fillId="0" borderId="1" xfId="0" applyFont="1" applyBorder="1" applyAlignment="1">
      <alignment wrapText="1"/>
    </xf>
    <xf numFmtId="0" fontId="4" fillId="0" borderId="2" xfId="0" applyFont="1" applyBorder="1" applyAlignment="1">
      <alignment vertical="center" wrapText="1"/>
    </xf>
    <xf numFmtId="0" fontId="6" fillId="0" borderId="2" xfId="0" applyFont="1" applyBorder="1" applyAlignment="1">
      <alignment vertical="center" wrapText="1"/>
    </xf>
    <xf numFmtId="0" fontId="13" fillId="0" borderId="2" xfId="0" applyFont="1" applyBorder="1" applyAlignment="1">
      <alignment vertical="center" wrapText="1"/>
    </xf>
    <xf numFmtId="0" fontId="14" fillId="0" borderId="2" xfId="0" applyFont="1" applyBorder="1" applyAlignment="1">
      <alignment horizontal="right" vertical="center" wrapText="1"/>
    </xf>
    <xf numFmtId="0" fontId="27" fillId="0" borderId="2" xfId="0" applyFont="1" applyBorder="1" applyAlignment="1">
      <alignment vertical="center"/>
    </xf>
    <xf numFmtId="0" fontId="4" fillId="0" borderId="2" xfId="0" applyFont="1" applyBorder="1" applyAlignment="1">
      <alignment wrapText="1"/>
    </xf>
    <xf numFmtId="0" fontId="5" fillId="0" borderId="2" xfId="0" applyFont="1" applyBorder="1" applyAlignment="1">
      <alignment vertical="center" wrapText="1"/>
    </xf>
    <xf numFmtId="0" fontId="27" fillId="0" borderId="2" xfId="0" applyFont="1" applyBorder="1" applyAlignment="1">
      <alignment vertical="center" wrapText="1"/>
    </xf>
    <xf numFmtId="0" fontId="4" fillId="0" borderId="2" xfId="0" quotePrefix="1" applyFont="1" applyBorder="1" applyAlignment="1">
      <alignment vertical="center" wrapText="1"/>
    </xf>
    <xf numFmtId="0" fontId="3" fillId="0" borderId="2" xfId="0" quotePrefix="1" applyFont="1" applyBorder="1" applyAlignment="1">
      <alignment vertical="center" wrapText="1"/>
    </xf>
    <xf numFmtId="0" fontId="18" fillId="0" borderId="2" xfId="0" applyFont="1" applyBorder="1"/>
    <xf numFmtId="0" fontId="29" fillId="0" borderId="2" xfId="0" applyFont="1" applyBorder="1" applyAlignment="1">
      <alignment vertical="center"/>
    </xf>
    <xf numFmtId="0" fontId="29" fillId="0" borderId="2" xfId="0" applyFont="1" applyBorder="1" applyAlignment="1">
      <alignment vertical="center" wrapText="1"/>
    </xf>
    <xf numFmtId="0" fontId="3" fillId="0" borderId="5" xfId="0" applyFont="1" applyBorder="1" applyAlignment="1">
      <alignment vertical="center"/>
    </xf>
    <xf numFmtId="0" fontId="0" fillId="0" borderId="2" xfId="0" applyBorder="1"/>
    <xf numFmtId="0" fontId="0" fillId="0" borderId="5" xfId="0" applyBorder="1"/>
    <xf numFmtId="0" fontId="0" fillId="0" borderId="5" xfId="0" applyBorder="1" applyAlignment="1">
      <alignment vertical="center"/>
    </xf>
    <xf numFmtId="0" fontId="0" fillId="0" borderId="2" xfId="0" applyBorder="1" applyAlignment="1">
      <alignment horizontal="left" vertical="center"/>
    </xf>
    <xf numFmtId="14" fontId="31" fillId="2" borderId="2" xfId="0" applyNumberFormat="1" applyFont="1" applyFill="1" applyBorder="1" applyAlignment="1">
      <alignment horizontal="center"/>
    </xf>
    <xf numFmtId="0" fontId="31" fillId="0" borderId="2" xfId="0" applyFont="1" applyBorder="1" applyAlignment="1">
      <alignment horizontal="center"/>
    </xf>
    <xf numFmtId="0" fontId="31" fillId="2" borderId="2" xfId="0" applyFont="1" applyFill="1" applyBorder="1" applyAlignment="1">
      <alignment horizontal="center"/>
    </xf>
    <xf numFmtId="0" fontId="0" fillId="0" borderId="6" xfId="0" applyBorder="1"/>
    <xf numFmtId="0" fontId="0" fillId="0" borderId="8" xfId="0" applyBorder="1"/>
    <xf numFmtId="14" fontId="31" fillId="3" borderId="2" xfId="0" applyNumberFormat="1" applyFont="1" applyFill="1" applyBorder="1" applyAlignment="1">
      <alignment horizontal="center"/>
    </xf>
    <xf numFmtId="15" fontId="31" fillId="0" borderId="2" xfId="0" applyNumberFormat="1" applyFont="1" applyBorder="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xf>
    <xf numFmtId="0" fontId="4" fillId="0" borderId="7" xfId="0" applyFont="1" applyBorder="1" applyAlignment="1">
      <alignment horizontal="center" vertical="center" wrapText="1"/>
    </xf>
    <xf numFmtId="0" fontId="0" fillId="0" borderId="7" xfId="0" applyBorder="1" applyAlignment="1">
      <alignment horizontal="left" vertical="center"/>
    </xf>
    <xf numFmtId="0" fontId="33" fillId="4" borderId="0" xfId="0" applyFont="1" applyFill="1" applyBorder="1" applyAlignment="1">
      <alignment horizontal="left" vertical="center" wrapText="1"/>
    </xf>
    <xf numFmtId="0" fontId="33" fillId="4" borderId="0" xfId="0" applyFont="1" applyFill="1" applyBorder="1" applyAlignment="1">
      <alignment vertical="center" wrapText="1"/>
    </xf>
    <xf numFmtId="0" fontId="33" fillId="6" borderId="9" xfId="0" applyFont="1" applyFill="1" applyBorder="1" applyAlignment="1">
      <alignment vertical="center" wrapText="1"/>
    </xf>
    <xf numFmtId="0" fontId="33" fillId="6" borderId="9" xfId="0" applyFont="1" applyFill="1" applyBorder="1" applyAlignment="1">
      <alignment horizontal="left" vertical="center" wrapText="1"/>
    </xf>
    <xf numFmtId="0" fontId="33" fillId="9" borderId="9" xfId="0" applyFont="1" applyFill="1" applyBorder="1" applyAlignment="1">
      <alignment vertical="center" wrapText="1"/>
    </xf>
    <xf numFmtId="0" fontId="33" fillId="9" borderId="9" xfId="0" applyFont="1" applyFill="1" applyBorder="1" applyAlignment="1">
      <alignment horizontal="left" vertical="center" wrapText="1"/>
    </xf>
    <xf numFmtId="0" fontId="33" fillId="10" borderId="9" xfId="0" applyFont="1" applyFill="1" applyBorder="1" applyAlignment="1">
      <alignment horizontal="left" vertical="center" wrapText="1"/>
    </xf>
    <xf numFmtId="0" fontId="33" fillId="10" borderId="9" xfId="0" applyFont="1" applyFill="1" applyBorder="1" applyAlignment="1">
      <alignment vertical="center" wrapText="1"/>
    </xf>
    <xf numFmtId="0" fontId="33" fillId="12" borderId="9" xfId="0" applyFont="1" applyFill="1" applyBorder="1" applyAlignment="1">
      <alignment vertical="center" wrapText="1"/>
    </xf>
    <xf numFmtId="0" fontId="33" fillId="12" borderId="9" xfId="0" applyFont="1" applyFill="1" applyBorder="1" applyAlignment="1">
      <alignment horizontal="left" vertical="center" wrapText="1"/>
    </xf>
    <xf numFmtId="0" fontId="33" fillId="10" borderId="9" xfId="0" applyFont="1" applyFill="1" applyBorder="1" applyAlignment="1">
      <alignment horizontal="justify" vertical="center" wrapText="1"/>
    </xf>
    <xf numFmtId="0" fontId="33" fillId="14" borderId="9" xfId="0" applyFont="1" applyFill="1" applyBorder="1" applyAlignment="1">
      <alignment horizontal="left" vertical="center" wrapText="1"/>
    </xf>
    <xf numFmtId="0" fontId="33" fillId="14" borderId="9" xfId="0" applyFont="1" applyFill="1" applyBorder="1" applyAlignment="1">
      <alignment vertical="center" wrapText="1"/>
    </xf>
    <xf numFmtId="0" fontId="33" fillId="17" borderId="9" xfId="0" applyFont="1" applyFill="1" applyBorder="1" applyAlignment="1">
      <alignment vertical="center" wrapText="1"/>
    </xf>
    <xf numFmtId="0" fontId="33" fillId="17" borderId="9" xfId="0" applyFont="1" applyFill="1" applyBorder="1" applyAlignment="1">
      <alignment horizontal="left" vertical="center" wrapText="1"/>
    </xf>
    <xf numFmtId="0" fontId="33" fillId="18" borderId="9" xfId="0" applyFont="1" applyFill="1" applyBorder="1" applyAlignment="1">
      <alignment horizontal="left" vertical="center" wrapText="1"/>
    </xf>
    <xf numFmtId="0" fontId="33" fillId="18" borderId="9" xfId="0" applyFont="1" applyFill="1" applyBorder="1" applyAlignment="1">
      <alignment horizontal="justify" vertical="center" wrapText="1"/>
    </xf>
    <xf numFmtId="0" fontId="33" fillId="18" borderId="9" xfId="0" applyFont="1" applyFill="1" applyBorder="1" applyAlignment="1">
      <alignment vertical="center" wrapText="1"/>
    </xf>
    <xf numFmtId="165" fontId="33" fillId="6" borderId="9" xfId="0" applyNumberFormat="1" applyFont="1" applyFill="1" applyBorder="1" applyAlignment="1">
      <alignment vertical="center" wrapText="1"/>
    </xf>
    <xf numFmtId="6" fontId="33" fillId="14" borderId="9" xfId="0" applyNumberFormat="1" applyFont="1" applyFill="1" applyBorder="1" applyAlignment="1">
      <alignment horizontal="left" vertical="center" wrapText="1"/>
    </xf>
    <xf numFmtId="6" fontId="33" fillId="12" borderId="9" xfId="0" applyNumberFormat="1" applyFont="1" applyFill="1" applyBorder="1" applyAlignment="1">
      <alignment horizontal="left" vertical="center" wrapText="1"/>
    </xf>
    <xf numFmtId="0" fontId="33" fillId="18" borderId="10" xfId="0" applyFont="1" applyFill="1" applyBorder="1" applyAlignment="1">
      <alignment horizontal="left" vertical="center" wrapText="1"/>
    </xf>
    <xf numFmtId="0" fontId="0" fillId="0" borderId="0" xfId="0" applyFill="1"/>
    <xf numFmtId="0" fontId="33" fillId="0" borderId="0" xfId="0" applyFont="1" applyFill="1" applyBorder="1" applyAlignment="1">
      <alignment vertical="center" wrapText="1"/>
    </xf>
    <xf numFmtId="0" fontId="37" fillId="19" borderId="9"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7" fillId="19" borderId="10" xfId="0" applyFont="1" applyFill="1" applyBorder="1" applyAlignment="1">
      <alignment horizontal="center" vertical="center" wrapText="1"/>
    </xf>
    <xf numFmtId="0" fontId="33" fillId="18" borderId="10" xfId="0" applyFont="1" applyFill="1" applyBorder="1" applyAlignment="1">
      <alignment vertical="center" wrapText="1"/>
    </xf>
    <xf numFmtId="164" fontId="33" fillId="4" borderId="0" xfId="0" applyNumberFormat="1" applyFont="1" applyFill="1" applyBorder="1" applyAlignment="1">
      <alignment horizontal="center" vertical="center" wrapText="1"/>
    </xf>
    <xf numFmtId="166" fontId="33" fillId="6" borderId="9" xfId="0" applyNumberFormat="1" applyFont="1" applyFill="1" applyBorder="1" applyAlignment="1">
      <alignment horizontal="center" vertical="center" wrapText="1"/>
    </xf>
    <xf numFmtId="166" fontId="33" fillId="9" borderId="9" xfId="0" applyNumberFormat="1" applyFont="1" applyFill="1" applyBorder="1" applyAlignment="1">
      <alignment horizontal="center" vertical="center" wrapText="1"/>
    </xf>
    <xf numFmtId="166" fontId="33" fillId="10" borderId="9" xfId="0" applyNumberFormat="1" applyFont="1" applyFill="1" applyBorder="1" applyAlignment="1">
      <alignment horizontal="center" vertical="center" wrapText="1"/>
    </xf>
    <xf numFmtId="166" fontId="33" fillId="14" borderId="9" xfId="0" applyNumberFormat="1" applyFont="1" applyFill="1" applyBorder="1" applyAlignment="1">
      <alignment horizontal="center" vertical="center" wrapText="1"/>
    </xf>
    <xf numFmtId="166" fontId="33" fillId="12" borderId="9" xfId="0" applyNumberFormat="1" applyFont="1" applyFill="1" applyBorder="1" applyAlignment="1">
      <alignment horizontal="center" vertical="center" wrapText="1"/>
    </xf>
    <xf numFmtId="166" fontId="33" fillId="17" borderId="9" xfId="0" applyNumberFormat="1" applyFont="1" applyFill="1" applyBorder="1" applyAlignment="1">
      <alignment horizontal="center" vertical="center" wrapText="1"/>
    </xf>
    <xf numFmtId="44" fontId="33" fillId="14" borderId="9" xfId="5" applyFont="1" applyFill="1" applyBorder="1" applyAlignment="1">
      <alignment horizontal="center" vertical="center" wrapText="1"/>
    </xf>
    <xf numFmtId="0" fontId="33" fillId="18" borderId="9" xfId="0" applyNumberFormat="1" applyFont="1" applyFill="1" applyBorder="1" applyAlignment="1">
      <alignment horizontal="center" vertical="center" wrapText="1"/>
    </xf>
    <xf numFmtId="0" fontId="33" fillId="18" borderId="10" xfId="0" applyNumberFormat="1" applyFont="1" applyFill="1" applyBorder="1" applyAlignment="1">
      <alignment horizontal="center" vertical="center" wrapText="1"/>
    </xf>
    <xf numFmtId="0" fontId="36" fillId="0" borderId="0" xfId="0" applyFont="1" applyFill="1" applyBorder="1" applyAlignment="1">
      <alignment vertical="center" wrapText="1"/>
    </xf>
    <xf numFmtId="0" fontId="36" fillId="6" borderId="9" xfId="0" applyFont="1" applyFill="1" applyBorder="1" applyAlignment="1">
      <alignment vertical="center" wrapText="1"/>
    </xf>
    <xf numFmtId="165" fontId="36" fillId="6" borderId="9" xfId="0" applyNumberFormat="1" applyFont="1" applyFill="1" applyBorder="1" applyAlignment="1">
      <alignment vertical="center" wrapText="1"/>
    </xf>
    <xf numFmtId="0" fontId="36" fillId="6" borderId="9" xfId="0" applyFont="1" applyFill="1" applyBorder="1" applyAlignment="1">
      <alignment horizontal="justify" vertical="center" wrapText="1"/>
    </xf>
    <xf numFmtId="0" fontId="36" fillId="9" borderId="9" xfId="0" applyFont="1" applyFill="1" applyBorder="1" applyAlignment="1">
      <alignment vertical="center" wrapText="1"/>
    </xf>
    <xf numFmtId="0" fontId="36" fillId="9" borderId="9" xfId="0" applyFont="1" applyFill="1" applyBorder="1" applyAlignment="1">
      <alignment horizontal="justify" vertical="center" wrapText="1"/>
    </xf>
    <xf numFmtId="0" fontId="36" fillId="10" borderId="9" xfId="0" applyFont="1" applyFill="1" applyBorder="1" applyAlignment="1">
      <alignment vertical="center" wrapText="1"/>
    </xf>
    <xf numFmtId="0" fontId="36" fillId="10" borderId="9" xfId="0" applyFont="1" applyFill="1" applyBorder="1" applyAlignment="1">
      <alignment horizontal="justify" vertical="center" wrapText="1"/>
    </xf>
    <xf numFmtId="0" fontId="36" fillId="14" borderId="9" xfId="0" applyFont="1" applyFill="1" applyBorder="1" applyAlignment="1">
      <alignment vertical="center" wrapText="1"/>
    </xf>
    <xf numFmtId="0" fontId="36" fillId="14" borderId="9" xfId="0" applyFont="1" applyFill="1" applyBorder="1" applyAlignment="1">
      <alignment horizontal="justify" vertical="center" wrapText="1"/>
    </xf>
    <xf numFmtId="6" fontId="36" fillId="14" borderId="9" xfId="0" applyNumberFormat="1" applyFont="1" applyFill="1" applyBorder="1" applyAlignment="1">
      <alignment horizontal="left" vertical="center" wrapText="1"/>
    </xf>
    <xf numFmtId="0" fontId="36" fillId="12" borderId="9" xfId="0" applyFont="1" applyFill="1" applyBorder="1" applyAlignment="1">
      <alignment vertical="center" wrapText="1"/>
    </xf>
    <xf numFmtId="0" fontId="36" fillId="12" borderId="9" xfId="0" applyFont="1" applyFill="1" applyBorder="1" applyAlignment="1">
      <alignment horizontal="left" vertical="center" wrapText="1"/>
    </xf>
    <xf numFmtId="6" fontId="36" fillId="12" borderId="9" xfId="0" applyNumberFormat="1" applyFont="1" applyFill="1" applyBorder="1" applyAlignment="1">
      <alignment horizontal="left" vertical="center" wrapText="1"/>
    </xf>
    <xf numFmtId="0" fontId="36" fillId="17" borderId="9" xfId="0" applyFont="1" applyFill="1" applyBorder="1" applyAlignment="1">
      <alignment vertical="center" wrapText="1"/>
    </xf>
    <xf numFmtId="0" fontId="36" fillId="18" borderId="9" xfId="0" applyFont="1" applyFill="1" applyBorder="1" applyAlignment="1">
      <alignment horizontal="justify" vertical="center" wrapText="1"/>
    </xf>
    <xf numFmtId="0" fontId="36" fillId="18" borderId="10" xfId="0" applyFont="1" applyFill="1" applyBorder="1" applyAlignment="1">
      <alignment horizontal="justify" vertical="center" wrapText="1"/>
    </xf>
    <xf numFmtId="0" fontId="36" fillId="4" borderId="0" xfId="0" applyFont="1" applyFill="1" applyBorder="1" applyAlignment="1">
      <alignment vertical="center" wrapText="1"/>
    </xf>
    <xf numFmtId="0" fontId="36" fillId="20" borderId="9" xfId="0" applyFont="1" applyFill="1" applyBorder="1" applyAlignment="1">
      <alignment vertical="center" wrapText="1"/>
    </xf>
    <xf numFmtId="0" fontId="33" fillId="20" borderId="9" xfId="0" applyFont="1" applyFill="1" applyBorder="1" applyAlignment="1">
      <alignment horizontal="left" vertical="center" wrapText="1"/>
    </xf>
    <xf numFmtId="0" fontId="33" fillId="20" borderId="9" xfId="0" applyFont="1" applyFill="1" applyBorder="1" applyAlignment="1">
      <alignment vertical="center" wrapText="1"/>
    </xf>
    <xf numFmtId="166" fontId="33" fillId="20" borderId="9" xfId="0" applyNumberFormat="1" applyFont="1" applyFill="1" applyBorder="1" applyAlignment="1">
      <alignment horizontal="center" vertical="center" wrapText="1"/>
    </xf>
    <xf numFmtId="0" fontId="38" fillId="19" borderId="13" xfId="0" applyFont="1" applyFill="1" applyBorder="1" applyAlignment="1">
      <alignment horizontal="center" vertical="center" wrapText="1"/>
    </xf>
    <xf numFmtId="164" fontId="38" fillId="19" borderId="13" xfId="0" applyNumberFormat="1" applyFont="1" applyFill="1" applyBorder="1" applyAlignment="1">
      <alignment horizontal="center" vertical="center" wrapText="1"/>
    </xf>
    <xf numFmtId="0" fontId="0" fillId="0" borderId="0" xfId="0" applyFont="1"/>
    <xf numFmtId="0" fontId="40" fillId="0" borderId="0" xfId="0" applyFont="1" applyFill="1" applyBorder="1" applyAlignment="1">
      <alignment horizontal="center" vertical="center" wrapText="1"/>
    </xf>
    <xf numFmtId="0" fontId="41" fillId="19" borderId="13"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2" fillId="9" borderId="9" xfId="0" applyFont="1" applyFill="1" applyBorder="1" applyAlignment="1">
      <alignment horizontal="center" vertical="center" wrapText="1"/>
    </xf>
    <xf numFmtId="0" fontId="42" fillId="10" borderId="9" xfId="0" applyFont="1" applyFill="1" applyBorder="1" applyAlignment="1">
      <alignment horizontal="center" vertical="center" wrapText="1"/>
    </xf>
    <xf numFmtId="0" fontId="42" fillId="14" borderId="9" xfId="0" applyFont="1" applyFill="1" applyBorder="1" applyAlignment="1">
      <alignment horizontal="center" vertical="center" wrapText="1"/>
    </xf>
    <xf numFmtId="0" fontId="42" fillId="12" borderId="9" xfId="0" applyFont="1" applyFill="1" applyBorder="1" applyAlignment="1">
      <alignment horizontal="center" vertical="center" wrapText="1"/>
    </xf>
    <xf numFmtId="0" fontId="42" fillId="17" borderId="9" xfId="0" applyFont="1" applyFill="1" applyBorder="1" applyAlignment="1">
      <alignment horizontal="center" vertical="center" wrapText="1"/>
    </xf>
    <xf numFmtId="0" fontId="42" fillId="18" borderId="9" xfId="0" applyFont="1" applyFill="1" applyBorder="1" applyAlignment="1">
      <alignment horizontal="center" vertical="center" wrapText="1"/>
    </xf>
    <xf numFmtId="0" fontId="42" fillId="18" borderId="10" xfId="0" applyFont="1" applyFill="1" applyBorder="1" applyAlignment="1">
      <alignment horizontal="center" vertical="center" wrapText="1"/>
    </xf>
    <xf numFmtId="0" fontId="40" fillId="4"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8" fillId="19" borderId="16" xfId="0" applyFont="1" applyFill="1" applyBorder="1" applyAlignment="1">
      <alignment horizontal="center" vertical="center" wrapText="1"/>
    </xf>
    <xf numFmtId="0" fontId="41" fillId="21" borderId="16" xfId="0" applyFont="1" applyFill="1" applyBorder="1" applyAlignment="1">
      <alignment horizontal="center" vertical="center" wrapText="1"/>
    </xf>
    <xf numFmtId="0" fontId="32" fillId="11" borderId="9" xfId="0" applyFont="1" applyFill="1" applyBorder="1" applyAlignment="1">
      <alignment horizontal="center" vertical="center" wrapText="1"/>
    </xf>
    <xf numFmtId="0" fontId="32" fillId="15" borderId="9"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32" fillId="16" borderId="9"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20" borderId="9" xfId="0" applyFont="1" applyFill="1" applyBorder="1" applyAlignment="1">
      <alignment horizontal="center" vertical="center" wrapText="1"/>
    </xf>
    <xf numFmtId="0" fontId="46" fillId="10" borderId="9" xfId="0" applyFont="1" applyFill="1" applyBorder="1" applyAlignment="1">
      <alignment horizontal="center" vertical="center" wrapText="1"/>
    </xf>
    <xf numFmtId="0" fontId="46" fillId="6" borderId="9" xfId="0" applyFont="1" applyFill="1" applyBorder="1" applyAlignment="1">
      <alignment horizontal="center" vertical="center" wrapText="1"/>
    </xf>
    <xf numFmtId="0" fontId="46" fillId="14" borderId="9" xfId="0" applyFont="1" applyFill="1" applyBorder="1" applyAlignment="1">
      <alignment horizontal="center" vertical="center" wrapText="1"/>
    </xf>
    <xf numFmtId="0" fontId="46" fillId="12" borderId="9" xfId="0" applyFont="1" applyFill="1" applyBorder="1" applyAlignment="1">
      <alignment horizontal="center" vertical="center" wrapText="1"/>
    </xf>
    <xf numFmtId="0" fontId="46" fillId="17" borderId="9" xfId="0" applyFont="1" applyFill="1" applyBorder="1" applyAlignment="1">
      <alignment horizontal="center" vertical="center" wrapText="1"/>
    </xf>
    <xf numFmtId="0" fontId="10"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9" fillId="0" borderId="5" xfId="0" applyFont="1" applyBorder="1" applyAlignment="1">
      <alignment horizontal="center" vertical="center" wrapText="1"/>
    </xf>
    <xf numFmtId="0" fontId="3" fillId="0" borderId="2" xfId="0" applyFont="1" applyBorder="1" applyAlignment="1">
      <alignment horizontal="center" vertical="center"/>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0" xfId="0" applyAlignment="1">
      <alignment horizontal="center"/>
    </xf>
    <xf numFmtId="0" fontId="25" fillId="2" borderId="11"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25" fillId="11" borderId="11"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5" fillId="15" borderId="12" xfId="0" applyFont="1" applyFill="1" applyBorder="1" applyAlignment="1">
      <alignment horizontal="center" vertical="center" wrapText="1"/>
    </xf>
    <xf numFmtId="0" fontId="25" fillId="13" borderId="11" xfId="0" applyFont="1" applyFill="1" applyBorder="1" applyAlignment="1">
      <alignment horizontal="center" vertical="center" wrapText="1"/>
    </xf>
    <xf numFmtId="0" fontId="25" fillId="13" borderId="14" xfId="0" applyFont="1" applyFill="1" applyBorder="1" applyAlignment="1">
      <alignment horizontal="center" vertical="center" wrapText="1"/>
    </xf>
    <xf numFmtId="0" fontId="25" fillId="13" borderId="12" xfId="0" applyFont="1" applyFill="1" applyBorder="1" applyAlignment="1">
      <alignment horizontal="center" vertical="center" wrapText="1"/>
    </xf>
    <xf numFmtId="0" fontId="25" fillId="16" borderId="11" xfId="0" applyFont="1" applyFill="1" applyBorder="1" applyAlignment="1">
      <alignment horizontal="center" vertical="center" wrapText="1"/>
    </xf>
    <xf numFmtId="0" fontId="25" fillId="16" borderId="14" xfId="0" applyFont="1" applyFill="1" applyBorder="1" applyAlignment="1">
      <alignment horizontal="center" vertical="center" wrapText="1"/>
    </xf>
    <xf numFmtId="0" fontId="25" fillId="16" borderId="12"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38" fillId="19" borderId="3" xfId="0" applyFont="1" applyFill="1" applyBorder="1" applyAlignment="1">
      <alignment horizontal="center" vertical="center" wrapText="1"/>
    </xf>
    <xf numFmtId="0" fontId="38" fillId="19" borderId="15" xfId="0" applyFont="1" applyFill="1" applyBorder="1" applyAlignment="1">
      <alignment horizontal="center" vertical="center" wrapText="1"/>
    </xf>
    <xf numFmtId="0" fontId="38" fillId="19" borderId="4" xfId="0" applyFont="1" applyFill="1" applyBorder="1" applyAlignment="1">
      <alignment horizontal="center" vertical="center" wrapText="1"/>
    </xf>
    <xf numFmtId="0" fontId="32" fillId="21" borderId="3" xfId="0" applyFont="1" applyFill="1" applyBorder="1" applyAlignment="1">
      <alignment horizontal="center" vertical="center" wrapText="1"/>
    </xf>
    <xf numFmtId="0" fontId="32" fillId="21" borderId="15" xfId="0" applyFont="1" applyFill="1" applyBorder="1" applyAlignment="1">
      <alignment horizontal="center" vertical="center" wrapText="1"/>
    </xf>
    <xf numFmtId="0" fontId="32" fillId="21" borderId="4" xfId="0" applyFont="1" applyFill="1" applyBorder="1" applyAlignment="1">
      <alignment horizontal="center" vertical="center" wrapText="1"/>
    </xf>
    <xf numFmtId="0" fontId="49" fillId="14" borderId="9" xfId="0" applyFont="1" applyFill="1" applyBorder="1" applyAlignment="1">
      <alignment horizontal="left" vertical="center" wrapText="1"/>
    </xf>
    <xf numFmtId="0" fontId="49" fillId="12" borderId="9" xfId="0" applyFont="1" applyFill="1" applyBorder="1" applyAlignment="1">
      <alignment horizontal="left" vertical="center" wrapText="1"/>
    </xf>
    <xf numFmtId="0" fontId="49" fillId="17" borderId="9" xfId="0" applyFont="1" applyFill="1" applyBorder="1" applyAlignment="1">
      <alignment vertical="center" wrapText="1"/>
    </xf>
    <xf numFmtId="15" fontId="49" fillId="17" borderId="9" xfId="0" applyNumberFormat="1" applyFont="1" applyFill="1" applyBorder="1" applyAlignment="1">
      <alignment horizontal="left" vertical="center" wrapText="1"/>
    </xf>
    <xf numFmtId="0" fontId="49" fillId="17" borderId="9" xfId="0" applyFont="1" applyFill="1" applyBorder="1" applyAlignment="1">
      <alignment horizontal="left" vertical="center" wrapText="1"/>
    </xf>
    <xf numFmtId="0" fontId="49" fillId="9" borderId="9" xfId="0" applyFont="1" applyFill="1" applyBorder="1" applyAlignment="1">
      <alignment horizontal="left" vertical="center" wrapText="1"/>
    </xf>
  </cellXfs>
  <cellStyles count="6">
    <cellStyle name="Milliers 2" xfId="2"/>
    <cellStyle name="Monétaire" xfId="5" builtinId="4"/>
    <cellStyle name="Normal" xfId="0" builtinId="0"/>
    <cellStyle name="Normal 2" xfId="3"/>
    <cellStyle name="Pourcentage" xfId="1" builtinId="5"/>
    <cellStyle name="Pourcentage 2" xfId="4"/>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00B0F0"/>
        </patternFill>
      </fill>
    </dxf>
  </dxfs>
  <tableStyles count="0" defaultTableStyle="TableStyleMedium2" defaultPivotStyle="PivotStyleLight16"/>
  <colors>
    <mruColors>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619125</xdr:colOff>
      <xdr:row>0</xdr:row>
      <xdr:rowOff>161924</xdr:rowOff>
    </xdr:from>
    <xdr:to>
      <xdr:col>8</xdr:col>
      <xdr:colOff>666750</xdr:colOff>
      <xdr:row>1</xdr:row>
      <xdr:rowOff>142874</xdr:rowOff>
    </xdr:to>
    <xdr:sp macro="" textlink="">
      <xdr:nvSpPr>
        <xdr:cNvPr id="5" name="Rectangle à coins arrondis 4">
          <a:extLst>
            <a:ext uri="{FF2B5EF4-FFF2-40B4-BE49-F238E27FC236}">
              <a16:creationId xmlns:a16="http://schemas.microsoft.com/office/drawing/2014/main" xmlns="" id="{00000000-0008-0000-0400-000005000000}"/>
            </a:ext>
          </a:extLst>
        </xdr:cNvPr>
        <xdr:cNvSpPr/>
      </xdr:nvSpPr>
      <xdr:spPr>
        <a:xfrm>
          <a:off x="8629650" y="161924"/>
          <a:ext cx="1943100" cy="1914525"/>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noFill/>
          <a:prstDash val="solid"/>
        </a:ln>
        <a:effectLst>
          <a:outerShdw blurRad="127000" dist="38100" dir="2700000" algn="ctr">
            <a:srgbClr val="000000">
              <a:alpha val="45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5000"/>
            </a:lnSpc>
            <a:spcAft>
              <a:spcPts val="0"/>
            </a:spcAft>
          </a:pPr>
          <a:endParaRPr lang="fr-FR" sz="800" u="sng">
            <a:solidFill>
              <a:srgbClr val="FFFFFF"/>
            </a:solidFill>
            <a:effectLst/>
            <a:latin typeface="Cambria" panose="02040503050406030204" pitchFamily="18" charset="0"/>
            <a:ea typeface="Calibri" panose="020F0502020204030204" pitchFamily="34" charset="0"/>
            <a:cs typeface="Arial" panose="020B0604020202020204" pitchFamily="34" charset="0"/>
          </a:endParaRPr>
        </a:p>
        <a:p>
          <a:pPr algn="ctr">
            <a:lnSpc>
              <a:spcPct val="115000"/>
            </a:lnSpc>
            <a:spcAft>
              <a:spcPts val="0"/>
            </a:spcAft>
          </a:pPr>
          <a:r>
            <a:rPr lang="fr-FR" sz="800" u="sng">
              <a:solidFill>
                <a:srgbClr val="FFFFFF"/>
              </a:solidFill>
              <a:effectLst/>
              <a:latin typeface="Cambria" panose="02040503050406030204" pitchFamily="18" charset="0"/>
              <a:ea typeface="Calibri" panose="020F0502020204030204" pitchFamily="34" charset="0"/>
              <a:cs typeface="Arial" panose="020B0604020202020204" pitchFamily="34" charset="0"/>
            </a:rPr>
            <a:t>Contact Secteur Corrèze </a:t>
          </a:r>
          <a:r>
            <a:rPr lang="fr-FR" sz="900">
              <a:solidFill>
                <a:srgbClr val="FFFFFF"/>
              </a:solidFill>
              <a:effectLst/>
              <a:latin typeface="Cambria" panose="02040503050406030204" pitchFamily="18" charset="0"/>
              <a:ea typeface="Calibri" panose="020F0502020204030204" pitchFamily="34" charset="0"/>
              <a:cs typeface="Arial" panose="020B0604020202020204" pitchFamily="34" charset="0"/>
            </a:rPr>
            <a:t>: </a:t>
          </a:r>
          <a:endParaRPr lang="fr-FR" sz="9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15000"/>
            </a:lnSpc>
            <a:spcAft>
              <a:spcPts val="0"/>
            </a:spcAft>
          </a:pPr>
          <a:r>
            <a:rPr lang="fr-FR" sz="900">
              <a:solidFill>
                <a:srgbClr val="FFFFFF"/>
              </a:solidFill>
              <a:effectLst/>
              <a:latin typeface="Cambria" panose="02040503050406030204" pitchFamily="18" charset="0"/>
              <a:ea typeface="Calibri" panose="020F0502020204030204" pitchFamily="34" charset="0"/>
              <a:cs typeface="Arial" panose="020B0604020202020204" pitchFamily="34" charset="0"/>
            </a:rPr>
            <a:t> </a:t>
          </a:r>
          <a:r>
            <a:rPr lang="fr-FR" sz="900" b="1">
              <a:solidFill>
                <a:srgbClr val="FFFFFF"/>
              </a:solidFill>
              <a:effectLst/>
              <a:latin typeface="Cambria" panose="02040503050406030204" pitchFamily="18" charset="0"/>
              <a:ea typeface="Calibri" panose="020F0502020204030204" pitchFamily="34" charset="0"/>
              <a:cs typeface="Arial" panose="020B0604020202020204" pitchFamily="34" charset="0"/>
            </a:rPr>
            <a:t>Aurélie CARRIAC</a:t>
          </a:r>
          <a:endParaRPr lang="fr-FR" sz="9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15000"/>
            </a:lnSpc>
            <a:spcAft>
              <a:spcPts val="0"/>
            </a:spcAft>
          </a:pPr>
          <a:r>
            <a:rPr lang="fr-FR" sz="900" b="1">
              <a:solidFill>
                <a:srgbClr val="FFFFFF"/>
              </a:solidFill>
              <a:effectLst/>
              <a:latin typeface="Cambria" panose="02040503050406030204" pitchFamily="18" charset="0"/>
              <a:ea typeface="Calibri" panose="020F0502020204030204" pitchFamily="34" charset="0"/>
              <a:cs typeface="Arial" panose="020B0604020202020204" pitchFamily="34" charset="0"/>
            </a:rPr>
            <a:t>05 55 18 80 05</a:t>
          </a:r>
          <a:endParaRPr lang="fr-FR" sz="9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15000"/>
            </a:lnSpc>
            <a:spcAft>
              <a:spcPts val="0"/>
            </a:spcAft>
          </a:pPr>
          <a:r>
            <a:rPr lang="fr-FR" sz="900" b="1" u="none">
              <a:solidFill>
                <a:srgbClr val="FFFFFF"/>
              </a:solidFill>
              <a:effectLst/>
              <a:latin typeface="Cambria" panose="02040503050406030204" pitchFamily="18" charset="0"/>
              <a:ea typeface="Calibri" panose="020F0502020204030204" pitchFamily="34" charset="0"/>
              <a:cs typeface="Arial" panose="020B0604020202020204" pitchFamily="34" charset="0"/>
            </a:rPr>
            <a:t>acarriac@correze.cci.fr</a:t>
          </a:r>
          <a:endParaRPr lang="fr-FR" sz="900" b="0" u="none">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15000"/>
            </a:lnSpc>
            <a:spcAft>
              <a:spcPts val="0"/>
            </a:spcAft>
          </a:pPr>
          <a:endParaRPr lang="fr-FR" sz="8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15000"/>
            </a:lnSpc>
            <a:spcAft>
              <a:spcPts val="0"/>
            </a:spcAft>
          </a:pPr>
          <a:r>
            <a:rPr lang="fr-FR" sz="800" b="1" u="sng">
              <a:solidFill>
                <a:srgbClr val="FFFFFF"/>
              </a:solidFill>
              <a:effectLst/>
              <a:latin typeface="+mn-lt"/>
              <a:ea typeface="Calibri" panose="020F0502020204030204" pitchFamily="34" charset="0"/>
              <a:cs typeface="Arial" panose="020B0604020202020204" pitchFamily="34" charset="0"/>
            </a:rPr>
            <a:t>Contact Secteur Dordogne </a:t>
          </a:r>
          <a:r>
            <a:rPr lang="fr-FR" sz="800" b="1">
              <a:solidFill>
                <a:srgbClr val="FFFFFF"/>
              </a:solidFill>
              <a:effectLst/>
              <a:latin typeface="+mn-lt"/>
              <a:ea typeface="Calibri" panose="020F0502020204030204" pitchFamily="34" charset="0"/>
              <a:cs typeface="Arial" panose="020B0604020202020204" pitchFamily="34" charset="0"/>
            </a:rPr>
            <a:t>: </a:t>
          </a:r>
          <a:endParaRPr lang="fr-FR" sz="800" b="1">
            <a:effectLst/>
            <a:latin typeface="+mn-lt"/>
            <a:ea typeface="Calibri" panose="020F0502020204030204" pitchFamily="34" charset="0"/>
            <a:cs typeface="Times New Roman" panose="02020603050405020304" pitchFamily="18" charset="0"/>
          </a:endParaRPr>
        </a:p>
        <a:p>
          <a:pPr algn="ctr">
            <a:lnSpc>
              <a:spcPct val="115000"/>
            </a:lnSpc>
            <a:spcAft>
              <a:spcPts val="0"/>
            </a:spcAft>
          </a:pPr>
          <a:r>
            <a:rPr lang="es-ES" sz="900" b="1">
              <a:solidFill>
                <a:srgbClr val="FFFFFF"/>
              </a:solidFill>
              <a:effectLst/>
              <a:latin typeface="+mn-lt"/>
              <a:ea typeface="Calibri" panose="020F0502020204030204" pitchFamily="34" charset="0"/>
              <a:cs typeface="Arial" panose="020B0604020202020204" pitchFamily="34" charset="0"/>
            </a:rPr>
            <a:t>Nadia BALLET</a:t>
          </a:r>
          <a:endParaRPr lang="fr-FR" sz="900" b="1">
            <a:effectLst/>
            <a:latin typeface="+mn-lt"/>
            <a:ea typeface="Calibri" panose="020F0502020204030204" pitchFamily="34" charset="0"/>
            <a:cs typeface="Times New Roman" panose="02020603050405020304" pitchFamily="18" charset="0"/>
          </a:endParaRPr>
        </a:p>
        <a:p>
          <a:pPr algn="ctr">
            <a:lnSpc>
              <a:spcPct val="115000"/>
            </a:lnSpc>
            <a:spcAft>
              <a:spcPts val="0"/>
            </a:spcAft>
          </a:pPr>
          <a:r>
            <a:rPr lang="es-ES" sz="900" b="1">
              <a:solidFill>
                <a:srgbClr val="FFFFFF"/>
              </a:solidFill>
              <a:effectLst/>
              <a:latin typeface="+mn-lt"/>
              <a:ea typeface="Calibri" panose="020F0502020204030204" pitchFamily="34" charset="0"/>
              <a:cs typeface="Times New Roman" panose="02020603050405020304" pitchFamily="18" charset="0"/>
            </a:rPr>
            <a:t>05 53 35 80 59</a:t>
          </a:r>
          <a:endParaRPr lang="fr-FR" sz="900" b="1">
            <a:effectLst/>
            <a:latin typeface="+mn-lt"/>
            <a:ea typeface="Calibri" panose="020F0502020204030204" pitchFamily="34" charset="0"/>
            <a:cs typeface="Times New Roman" panose="02020603050405020304" pitchFamily="18" charset="0"/>
          </a:endParaRPr>
        </a:p>
        <a:p>
          <a:pPr algn="ctr">
            <a:lnSpc>
              <a:spcPct val="115000"/>
            </a:lnSpc>
            <a:spcAft>
              <a:spcPts val="0"/>
            </a:spcAft>
          </a:pPr>
          <a:r>
            <a:rPr lang="es-ES" sz="900" b="1" u="none">
              <a:solidFill>
                <a:srgbClr val="FFFFFF"/>
              </a:solidFill>
              <a:effectLst/>
              <a:latin typeface="+mn-lt"/>
              <a:ea typeface="Calibri" panose="020F0502020204030204" pitchFamily="34" charset="0"/>
              <a:cs typeface="Times New Roman" panose="02020603050405020304" pitchFamily="18" charset="0"/>
            </a:rPr>
            <a:t>n.ballet@dordogne.cci.fr</a:t>
          </a:r>
          <a:endParaRPr lang="fr-FR" sz="900" b="1" u="none">
            <a:effectLst/>
            <a:latin typeface="+mn-lt"/>
            <a:ea typeface="Calibri" panose="020F0502020204030204" pitchFamily="34" charset="0"/>
            <a:cs typeface="Times New Roman" panose="02020603050405020304" pitchFamily="18" charset="0"/>
          </a:endParaRPr>
        </a:p>
        <a:p>
          <a:pPr algn="ctr">
            <a:lnSpc>
              <a:spcPct val="115000"/>
            </a:lnSpc>
            <a:spcAft>
              <a:spcPts val="1000"/>
            </a:spcAft>
          </a:pPr>
          <a:endParaRPr lang="fr-FR" sz="8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209550</xdr:colOff>
      <xdr:row>0</xdr:row>
      <xdr:rowOff>95250</xdr:rowOff>
    </xdr:from>
    <xdr:to>
      <xdr:col>2</xdr:col>
      <xdr:colOff>1653540</xdr:colOff>
      <xdr:row>0</xdr:row>
      <xdr:rowOff>1357122</xdr:rowOff>
    </xdr:to>
    <xdr:pic>
      <xdr:nvPicPr>
        <xdr:cNvPr id="2" name="Imag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5250"/>
          <a:ext cx="2453640" cy="1261872"/>
        </a:xfrm>
        <a:prstGeom prst="rect">
          <a:avLst/>
        </a:prstGeom>
      </xdr:spPr>
    </xdr:pic>
    <xdr:clientData/>
  </xdr:twoCellAnchor>
  <xdr:twoCellAnchor editAs="oneCell">
    <xdr:from>
      <xdr:col>3</xdr:col>
      <xdr:colOff>1752143</xdr:colOff>
      <xdr:row>0</xdr:row>
      <xdr:rowOff>1592462</xdr:rowOff>
    </xdr:from>
    <xdr:to>
      <xdr:col>3</xdr:col>
      <xdr:colOff>3086100</xdr:colOff>
      <xdr:row>1</xdr:row>
      <xdr:rowOff>47625</xdr:rowOff>
    </xdr:to>
    <xdr:pic>
      <xdr:nvPicPr>
        <xdr:cNvPr id="3" name="Image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6443" y="1592462"/>
          <a:ext cx="1333957" cy="388738"/>
        </a:xfrm>
        <a:prstGeom prst="rect">
          <a:avLst/>
        </a:prstGeom>
      </xdr:spPr>
    </xdr:pic>
    <xdr:clientData/>
  </xdr:twoCellAnchor>
  <xdr:twoCellAnchor editAs="oneCell">
    <xdr:from>
      <xdr:col>3</xdr:col>
      <xdr:colOff>3246144</xdr:colOff>
      <xdr:row>0</xdr:row>
      <xdr:rowOff>1647825</xdr:rowOff>
    </xdr:from>
    <xdr:to>
      <xdr:col>3</xdr:col>
      <xdr:colOff>4288745</xdr:colOff>
      <xdr:row>0</xdr:row>
      <xdr:rowOff>1905000</xdr:rowOff>
    </xdr:to>
    <xdr:pic>
      <xdr:nvPicPr>
        <xdr:cNvPr id="4" name="Image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70444" y="1647825"/>
          <a:ext cx="1042601" cy="257175"/>
        </a:xfrm>
        <a:prstGeom prst="rect">
          <a:avLst/>
        </a:prstGeom>
      </xdr:spPr>
    </xdr:pic>
    <xdr:clientData/>
  </xdr:twoCellAnchor>
  <xdr:twoCellAnchor editAs="oneCell">
    <xdr:from>
      <xdr:col>1</xdr:col>
      <xdr:colOff>295275</xdr:colOff>
      <xdr:row>3</xdr:row>
      <xdr:rowOff>123825</xdr:rowOff>
    </xdr:from>
    <xdr:to>
      <xdr:col>1</xdr:col>
      <xdr:colOff>671558</xdr:colOff>
      <xdr:row>3</xdr:row>
      <xdr:rowOff>495405</xdr:rowOff>
    </xdr:to>
    <xdr:pic>
      <xdr:nvPicPr>
        <xdr:cNvPr id="7" name="Image 6">
          <a:extLst>
            <a:ext uri="{FF2B5EF4-FFF2-40B4-BE49-F238E27FC236}">
              <a16:creationId xmlns:a16="http://schemas.microsoft.com/office/drawing/2014/main" xmlns="" id="{BEE9EACE-7E31-4A5E-9658-AE9682A14D6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95275" y="3352800"/>
          <a:ext cx="376283" cy="371580"/>
        </a:xfrm>
        <a:prstGeom prst="rect">
          <a:avLst/>
        </a:prstGeom>
      </xdr:spPr>
    </xdr:pic>
    <xdr:clientData/>
  </xdr:twoCellAnchor>
  <xdr:twoCellAnchor editAs="oneCell">
    <xdr:from>
      <xdr:col>2</xdr:col>
      <xdr:colOff>2047875</xdr:colOff>
      <xdr:row>0</xdr:row>
      <xdr:rowOff>142875</xdr:rowOff>
    </xdr:from>
    <xdr:to>
      <xdr:col>3</xdr:col>
      <xdr:colOff>894080</xdr:colOff>
      <xdr:row>0</xdr:row>
      <xdr:rowOff>1924685</xdr:rowOff>
    </xdr:to>
    <xdr:pic>
      <xdr:nvPicPr>
        <xdr:cNvPr id="8" name="Image 7">
          <a:extLst>
            <a:ext uri="{FF2B5EF4-FFF2-40B4-BE49-F238E27FC236}">
              <a16:creationId xmlns:a16="http://schemas.microsoft.com/office/drawing/2014/main" xmlns="" id="{D42462D2-89AA-440B-8809-2D509714EB45}"/>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57525" y="142875"/>
          <a:ext cx="2370455" cy="17818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4"/>
  <sheetViews>
    <sheetView zoomScale="80" zoomScaleNormal="80" workbookViewId="0">
      <pane xSplit="4" ySplit="6" topLeftCell="J100" activePane="bottomRight" state="frozen"/>
      <selection pane="topRight" activeCell="E1" sqref="E1"/>
      <selection pane="bottomLeft" activeCell="A7" sqref="A7"/>
      <selection pane="bottomRight" activeCell="D103" sqref="D103"/>
    </sheetView>
  </sheetViews>
  <sheetFormatPr baseColWidth="10" defaultColWidth="11.42578125" defaultRowHeight="15.75" x14ac:dyDescent="0.25"/>
  <cols>
    <col min="1" max="2" width="6.42578125" style="1" customWidth="1"/>
    <col min="3" max="3" width="19.42578125" style="2" customWidth="1"/>
    <col min="4" max="4" width="72" style="3" customWidth="1"/>
    <col min="5" max="5" width="38.42578125" style="3" customWidth="1"/>
    <col min="6" max="6" width="63.85546875" style="3" customWidth="1"/>
    <col min="7" max="7" width="7.140625" style="1" customWidth="1"/>
    <col min="8" max="8" width="5.42578125" style="1" customWidth="1"/>
    <col min="9" max="9" width="6" style="1" customWidth="1"/>
    <col min="10" max="10" width="10.7109375" style="1" customWidth="1"/>
    <col min="11" max="11" width="5.42578125" style="1" customWidth="1"/>
    <col min="12" max="12" width="6.28515625" style="1" customWidth="1"/>
    <col min="13" max="13" width="13.28515625" style="5" customWidth="1"/>
    <col min="14" max="14" width="6.28515625" style="5" customWidth="1"/>
    <col min="15" max="15" width="15.7109375" style="6" customWidth="1"/>
    <col min="16" max="16" width="6.28515625" style="6" customWidth="1"/>
    <col min="17" max="17" width="11.42578125" style="7"/>
    <col min="18" max="18" width="11.42578125" style="1"/>
    <col min="19" max="19" width="15.42578125" style="1" customWidth="1"/>
    <col min="20" max="20" width="5.7109375" style="1" customWidth="1"/>
    <col min="21" max="21" width="7.28515625" style="1" customWidth="1"/>
    <col min="22" max="22" width="5.7109375" style="1" customWidth="1"/>
    <col min="23" max="24" width="6.42578125" style="1" customWidth="1"/>
    <col min="25" max="25" width="10.28515625" style="1" customWidth="1"/>
    <col min="26" max="26" width="8.7109375" style="8" customWidth="1"/>
    <col min="27" max="27" width="10.28515625" style="8" customWidth="1"/>
    <col min="28" max="16384" width="11.42578125" style="3"/>
  </cols>
  <sheetData>
    <row r="1" spans="1:27" x14ac:dyDescent="0.25">
      <c r="G1" s="4" t="s">
        <v>0</v>
      </c>
    </row>
    <row r="2" spans="1:27" ht="22.5" customHeight="1" x14ac:dyDescent="0.35">
      <c r="D2" s="9">
        <f ca="1">NOW()</f>
        <v>44076.674911111113</v>
      </c>
      <c r="E2" s="9"/>
      <c r="F2" s="9"/>
      <c r="G2" s="10" t="s">
        <v>1</v>
      </c>
    </row>
    <row r="3" spans="1:27" ht="22.5" customHeight="1" x14ac:dyDescent="0.35">
      <c r="D3" s="9"/>
      <c r="E3" s="9"/>
      <c r="F3" s="9"/>
      <c r="G3" s="11" t="s">
        <v>2</v>
      </c>
    </row>
    <row r="4" spans="1:27" ht="36" x14ac:dyDescent="0.55000000000000004">
      <c r="A4" s="3"/>
      <c r="B4" s="12" t="s">
        <v>3</v>
      </c>
      <c r="C4" s="12"/>
      <c r="D4" s="12"/>
      <c r="E4" s="12"/>
      <c r="F4" s="12"/>
      <c r="G4" s="12"/>
      <c r="H4" s="12"/>
      <c r="I4" s="12"/>
      <c r="J4" s="12"/>
      <c r="K4" s="12"/>
      <c r="L4" s="12"/>
      <c r="M4" s="12"/>
      <c r="N4" s="12"/>
      <c r="O4" s="12"/>
      <c r="P4" s="12"/>
      <c r="Q4" s="12"/>
      <c r="R4" s="12"/>
      <c r="S4" s="12"/>
      <c r="T4" s="12"/>
      <c r="U4" s="12"/>
      <c r="V4" s="12"/>
      <c r="W4" s="12"/>
      <c r="X4" s="3"/>
      <c r="Y4" s="3"/>
      <c r="Z4" s="13"/>
      <c r="AA4" s="13"/>
    </row>
    <row r="5" spans="1:27" s="17" customFormat="1" ht="31.5" customHeight="1" x14ac:dyDescent="0.25">
      <c r="A5" s="95"/>
      <c r="B5" s="95"/>
      <c r="C5" s="14"/>
      <c r="D5" s="15"/>
      <c r="E5" s="15"/>
      <c r="F5" s="15"/>
      <c r="G5" s="95"/>
      <c r="H5" s="95"/>
      <c r="I5" s="95"/>
      <c r="J5" s="95"/>
      <c r="K5" s="95"/>
      <c r="L5" s="95"/>
      <c r="M5" s="192" t="s">
        <v>4</v>
      </c>
      <c r="N5" s="193"/>
      <c r="O5" s="194" t="s">
        <v>5</v>
      </c>
      <c r="P5" s="195"/>
      <c r="Q5" s="16"/>
      <c r="R5" s="95"/>
      <c r="S5" s="95"/>
      <c r="T5" s="191" t="s">
        <v>6</v>
      </c>
      <c r="U5" s="191"/>
      <c r="V5" s="191" t="s">
        <v>7</v>
      </c>
      <c r="W5" s="191"/>
      <c r="X5" s="191" t="s">
        <v>8</v>
      </c>
      <c r="Y5" s="191"/>
      <c r="Z5" s="191" t="s">
        <v>9</v>
      </c>
      <c r="AA5" s="191"/>
    </row>
    <row r="6" spans="1:27" s="17" customFormat="1" ht="71.25" customHeight="1" x14ac:dyDescent="0.25">
      <c r="A6" s="98" t="s">
        <v>10</v>
      </c>
      <c r="B6" s="98" t="s">
        <v>10</v>
      </c>
      <c r="C6" s="96" t="s">
        <v>11</v>
      </c>
      <c r="D6" s="98" t="s">
        <v>12</v>
      </c>
      <c r="E6" s="98" t="s">
        <v>13</v>
      </c>
      <c r="F6" s="98" t="s">
        <v>14</v>
      </c>
      <c r="G6" s="18" t="s">
        <v>15</v>
      </c>
      <c r="H6" s="98" t="s">
        <v>16</v>
      </c>
      <c r="I6" s="98" t="s">
        <v>17</v>
      </c>
      <c r="J6" s="98" t="s">
        <v>18</v>
      </c>
      <c r="K6" s="98" t="s">
        <v>19</v>
      </c>
      <c r="L6" s="98" t="s">
        <v>20</v>
      </c>
      <c r="M6" s="19"/>
      <c r="N6" s="19"/>
      <c r="O6" s="20" t="s">
        <v>21</v>
      </c>
      <c r="P6" s="20"/>
      <c r="Q6" s="21" t="s">
        <v>22</v>
      </c>
      <c r="R6" s="98" t="s">
        <v>23</v>
      </c>
      <c r="S6" s="96" t="s">
        <v>24</v>
      </c>
      <c r="T6" s="18" t="s">
        <v>25</v>
      </c>
      <c r="U6" s="18" t="s">
        <v>26</v>
      </c>
      <c r="V6" s="18" t="s">
        <v>25</v>
      </c>
      <c r="W6" s="18" t="s">
        <v>26</v>
      </c>
      <c r="X6" s="18" t="s">
        <v>25</v>
      </c>
      <c r="Y6" s="18" t="s">
        <v>26</v>
      </c>
      <c r="Z6" s="22" t="s">
        <v>25</v>
      </c>
      <c r="AA6" s="22" t="s">
        <v>26</v>
      </c>
    </row>
    <row r="7" spans="1:27" s="17" customFormat="1" ht="20.100000000000001" customHeight="1" x14ac:dyDescent="0.25">
      <c r="A7" s="196">
        <v>1</v>
      </c>
      <c r="B7" s="196">
        <v>2</v>
      </c>
      <c r="C7" s="199" t="s">
        <v>27</v>
      </c>
      <c r="D7" s="15" t="s">
        <v>28</v>
      </c>
      <c r="E7" s="15"/>
      <c r="F7" s="15"/>
      <c r="G7" s="95"/>
      <c r="H7" s="95"/>
      <c r="I7" s="95"/>
      <c r="J7" s="95" t="s">
        <v>29</v>
      </c>
      <c r="K7" s="95"/>
      <c r="L7" s="95"/>
      <c r="M7" s="23"/>
      <c r="N7" s="23"/>
      <c r="O7" s="24"/>
      <c r="P7" s="24"/>
      <c r="Q7" s="16"/>
      <c r="R7" s="95">
        <v>5</v>
      </c>
      <c r="S7" s="95"/>
      <c r="T7" s="95"/>
      <c r="U7" s="95"/>
      <c r="V7" s="95"/>
      <c r="W7" s="95"/>
      <c r="X7" s="95">
        <f>T7+V7</f>
        <v>0</v>
      </c>
      <c r="Y7" s="95">
        <f>U7+W7</f>
        <v>0</v>
      </c>
      <c r="Z7" s="25"/>
      <c r="AA7" s="25"/>
    </row>
    <row r="8" spans="1:27" s="17" customFormat="1" ht="20.100000000000001" customHeight="1" x14ac:dyDescent="0.25">
      <c r="A8" s="197"/>
      <c r="B8" s="197"/>
      <c r="C8" s="200"/>
      <c r="D8" s="26" t="s">
        <v>30</v>
      </c>
      <c r="E8" s="26"/>
      <c r="F8" s="26"/>
      <c r="G8" s="95"/>
      <c r="H8" s="95"/>
      <c r="I8" s="95"/>
      <c r="J8" s="95" t="s">
        <v>29</v>
      </c>
      <c r="K8" s="95"/>
      <c r="L8" s="95"/>
      <c r="M8" s="23"/>
      <c r="N8" s="23"/>
      <c r="O8" s="24"/>
      <c r="P8" s="24"/>
      <c r="Q8" s="16"/>
      <c r="R8" s="95"/>
      <c r="S8" s="95"/>
      <c r="T8" s="95"/>
      <c r="U8" s="95"/>
      <c r="V8" s="95"/>
      <c r="W8" s="95"/>
      <c r="X8" s="95"/>
      <c r="Y8" s="95"/>
      <c r="Z8" s="25"/>
      <c r="AA8" s="25"/>
    </row>
    <row r="9" spans="1:27" s="17" customFormat="1" ht="20.100000000000001" customHeight="1" x14ac:dyDescent="0.25">
      <c r="A9" s="197"/>
      <c r="B9" s="197"/>
      <c r="C9" s="200"/>
      <c r="D9" s="26" t="s">
        <v>31</v>
      </c>
      <c r="E9" s="26"/>
      <c r="F9" s="26"/>
      <c r="G9" s="95"/>
      <c r="H9" s="95"/>
      <c r="I9" s="95"/>
      <c r="J9" s="95" t="s">
        <v>29</v>
      </c>
      <c r="K9" s="95"/>
      <c r="L9" s="95"/>
      <c r="M9" s="23"/>
      <c r="N9" s="23"/>
      <c r="O9" s="24"/>
      <c r="P9" s="24"/>
      <c r="Q9" s="16"/>
      <c r="R9" s="95"/>
      <c r="S9" s="95"/>
      <c r="T9" s="95"/>
      <c r="U9" s="95"/>
      <c r="V9" s="95"/>
      <c r="W9" s="95"/>
      <c r="X9" s="95"/>
      <c r="Y9" s="95"/>
      <c r="Z9" s="25"/>
      <c r="AA9" s="25"/>
    </row>
    <row r="10" spans="1:27" s="17" customFormat="1" ht="20.100000000000001" customHeight="1" x14ac:dyDescent="0.25">
      <c r="A10" s="197"/>
      <c r="B10" s="197"/>
      <c r="C10" s="200"/>
      <c r="D10" s="26" t="s">
        <v>32</v>
      </c>
      <c r="E10" s="26"/>
      <c r="F10" s="26"/>
      <c r="G10" s="95"/>
      <c r="H10" s="95"/>
      <c r="I10" s="95"/>
      <c r="J10" s="95"/>
      <c r="K10" s="95"/>
      <c r="L10" s="95"/>
      <c r="M10" s="23"/>
      <c r="N10" s="23"/>
      <c r="O10" s="24"/>
      <c r="P10" s="24"/>
      <c r="Q10" s="27">
        <v>350</v>
      </c>
      <c r="R10" s="27">
        <v>1</v>
      </c>
      <c r="S10" s="95"/>
      <c r="T10" s="95"/>
      <c r="U10" s="95"/>
      <c r="V10" s="95"/>
      <c r="W10" s="95"/>
      <c r="X10" s="95">
        <f>T10+V10</f>
        <v>0</v>
      </c>
      <c r="Y10" s="95">
        <f>U10+W10</f>
        <v>0</v>
      </c>
      <c r="Z10" s="25"/>
      <c r="AA10" s="25"/>
    </row>
    <row r="11" spans="1:27" s="17" customFormat="1" ht="20.100000000000001" customHeight="1" x14ac:dyDescent="0.25">
      <c r="A11" s="197"/>
      <c r="B11" s="197"/>
      <c r="C11" s="200"/>
      <c r="D11" s="26" t="s">
        <v>33</v>
      </c>
      <c r="E11" s="26"/>
      <c r="F11" s="26"/>
      <c r="G11" s="95"/>
      <c r="H11" s="95"/>
      <c r="I11" s="95"/>
      <c r="J11" s="95" t="s">
        <v>29</v>
      </c>
      <c r="K11" s="95"/>
      <c r="L11" s="95"/>
      <c r="M11" s="23"/>
      <c r="N11" s="23"/>
      <c r="O11" s="24"/>
      <c r="P11" s="24"/>
      <c r="Q11" s="95"/>
      <c r="R11" s="95">
        <v>1</v>
      </c>
      <c r="S11" s="95"/>
      <c r="T11" s="95"/>
      <c r="U11" s="95"/>
      <c r="V11" s="95"/>
      <c r="W11" s="95"/>
      <c r="X11" s="95">
        <f>T11+V11</f>
        <v>0</v>
      </c>
      <c r="Y11" s="95">
        <f>U11+W11</f>
        <v>0</v>
      </c>
      <c r="Z11" s="25"/>
      <c r="AA11" s="25"/>
    </row>
    <row r="12" spans="1:27" s="30" customFormat="1" x14ac:dyDescent="0.25">
      <c r="A12" s="197"/>
      <c r="B12" s="197"/>
      <c r="C12" s="200"/>
      <c r="D12" s="28" t="s">
        <v>34</v>
      </c>
      <c r="E12" s="28"/>
      <c r="F12" s="28"/>
      <c r="G12" s="24"/>
      <c r="H12" s="24"/>
      <c r="I12" s="24"/>
      <c r="J12" s="24"/>
      <c r="K12" s="24"/>
      <c r="L12" s="24"/>
      <c r="M12" s="23"/>
      <c r="N12" s="23"/>
      <c r="O12" s="24" t="s">
        <v>35</v>
      </c>
      <c r="P12" s="24">
        <v>550</v>
      </c>
      <c r="Q12" s="27">
        <v>350</v>
      </c>
      <c r="R12" s="27">
        <v>1</v>
      </c>
      <c r="S12" s="24"/>
      <c r="T12" s="24"/>
      <c r="U12" s="24"/>
      <c r="V12" s="24"/>
      <c r="W12" s="24"/>
      <c r="X12" s="24"/>
      <c r="Y12" s="24"/>
      <c r="Z12" s="29"/>
      <c r="AA12" s="29"/>
    </row>
    <row r="13" spans="1:27" s="17" customFormat="1" ht="20.100000000000001" customHeight="1" x14ac:dyDescent="0.25">
      <c r="A13" s="197"/>
      <c r="B13" s="197"/>
      <c r="C13" s="200"/>
      <c r="D13" s="31" t="s">
        <v>36</v>
      </c>
      <c r="E13" s="31"/>
      <c r="F13" s="31"/>
      <c r="G13" s="95"/>
      <c r="H13" s="95"/>
      <c r="I13" s="95"/>
      <c r="J13" s="95"/>
      <c r="K13" s="95"/>
      <c r="L13" s="95"/>
      <c r="M13" s="23"/>
      <c r="N13" s="23"/>
      <c r="O13" s="24"/>
      <c r="P13" s="24"/>
      <c r="Q13" s="16">
        <v>9800</v>
      </c>
      <c r="R13" s="95">
        <v>55</v>
      </c>
      <c r="S13" s="95"/>
      <c r="T13" s="95"/>
      <c r="U13" s="95"/>
      <c r="V13" s="95"/>
      <c r="W13" s="95"/>
      <c r="X13" s="95">
        <f t="shared" ref="X13:X22" si="0">T13+V13</f>
        <v>0</v>
      </c>
      <c r="Y13" s="95">
        <f t="shared" ref="Y13:Y22" si="1">U13+W13</f>
        <v>0</v>
      </c>
      <c r="Z13" s="25"/>
      <c r="AA13" s="25"/>
    </row>
    <row r="14" spans="1:27" s="39" customFormat="1" ht="20.100000000000001" customHeight="1" x14ac:dyDescent="0.25">
      <c r="A14" s="198"/>
      <c r="B14" s="198"/>
      <c r="C14" s="201"/>
      <c r="D14" s="32" t="s">
        <v>37</v>
      </c>
      <c r="E14" s="32"/>
      <c r="F14" s="32"/>
      <c r="G14" s="33"/>
      <c r="H14" s="33"/>
      <c r="I14" s="33"/>
      <c r="J14" s="33"/>
      <c r="K14" s="33"/>
      <c r="L14" s="33"/>
      <c r="M14" s="34"/>
      <c r="N14" s="34"/>
      <c r="O14" s="35"/>
      <c r="P14" s="35"/>
      <c r="Q14" s="36"/>
      <c r="R14" s="37"/>
      <c r="S14" s="33">
        <f>SUM(S7+S13)</f>
        <v>0</v>
      </c>
      <c r="T14" s="33">
        <f>SUM(T7+T13)</f>
        <v>0</v>
      </c>
      <c r="U14" s="33">
        <f>SUM(U7+U13)</f>
        <v>0</v>
      </c>
      <c r="V14" s="33">
        <f>SUM(V7+V13)</f>
        <v>0</v>
      </c>
      <c r="W14" s="33">
        <f>SUM(W7+W13)</f>
        <v>0</v>
      </c>
      <c r="X14" s="33">
        <f t="shared" si="0"/>
        <v>0</v>
      </c>
      <c r="Y14" s="33">
        <f t="shared" si="1"/>
        <v>0</v>
      </c>
      <c r="Z14" s="25">
        <v>0</v>
      </c>
      <c r="AA14" s="38" t="e">
        <f>Y14/#REF!</f>
        <v>#REF!</v>
      </c>
    </row>
    <row r="15" spans="1:27" x14ac:dyDescent="0.25">
      <c r="A15" s="196">
        <v>2</v>
      </c>
      <c r="B15" s="196">
        <v>16</v>
      </c>
      <c r="C15" s="199" t="s">
        <v>38</v>
      </c>
      <c r="D15" s="15" t="s">
        <v>39</v>
      </c>
      <c r="E15" s="15"/>
      <c r="F15" s="15"/>
      <c r="G15" s="95"/>
      <c r="H15" s="95"/>
      <c r="I15" s="95"/>
      <c r="J15" s="95"/>
      <c r="K15" s="95"/>
      <c r="L15" s="95"/>
      <c r="M15" s="23"/>
      <c r="N15" s="23"/>
      <c r="O15" s="24"/>
      <c r="P15" s="24"/>
      <c r="Q15" s="95">
        <v>660</v>
      </c>
      <c r="R15" s="95">
        <v>2</v>
      </c>
      <c r="S15" s="95"/>
      <c r="T15" s="95"/>
      <c r="U15" s="95"/>
      <c r="V15" s="95"/>
      <c r="W15" s="95"/>
      <c r="X15" s="95">
        <f t="shared" si="0"/>
        <v>0</v>
      </c>
      <c r="Y15" s="95">
        <f t="shared" si="1"/>
        <v>0</v>
      </c>
      <c r="Z15" s="25" t="e">
        <f t="shared" ref="Z15:Z21" si="2">X15/S15</f>
        <v>#DIV/0!</v>
      </c>
      <c r="AA15" s="25"/>
    </row>
    <row r="16" spans="1:27" x14ac:dyDescent="0.25">
      <c r="A16" s="197"/>
      <c r="B16" s="197"/>
      <c r="C16" s="200"/>
      <c r="D16" s="15" t="s">
        <v>40</v>
      </c>
      <c r="E16" s="15"/>
      <c r="F16" s="15"/>
      <c r="G16" s="95"/>
      <c r="H16" s="95"/>
      <c r="I16" s="95"/>
      <c r="J16" s="95"/>
      <c r="K16" s="95"/>
      <c r="L16" s="95"/>
      <c r="M16" s="23" t="s">
        <v>41</v>
      </c>
      <c r="N16" s="23">
        <v>350</v>
      </c>
      <c r="O16" s="24"/>
      <c r="P16" s="24"/>
      <c r="Q16" s="95">
        <v>660</v>
      </c>
      <c r="R16" s="95">
        <v>2</v>
      </c>
      <c r="S16" s="95"/>
      <c r="T16" s="95"/>
      <c r="U16" s="95"/>
      <c r="V16" s="95"/>
      <c r="W16" s="95"/>
      <c r="X16" s="95">
        <f t="shared" si="0"/>
        <v>0</v>
      </c>
      <c r="Y16" s="95">
        <f t="shared" si="1"/>
        <v>0</v>
      </c>
      <c r="Z16" s="25" t="e">
        <f t="shared" si="2"/>
        <v>#DIV/0!</v>
      </c>
      <c r="AA16" s="25"/>
    </row>
    <row r="17" spans="1:27" x14ac:dyDescent="0.25">
      <c r="A17" s="197"/>
      <c r="B17" s="197"/>
      <c r="C17" s="200"/>
      <c r="D17" s="40" t="s">
        <v>42</v>
      </c>
      <c r="E17" s="41"/>
      <c r="F17" s="41"/>
      <c r="G17" s="95"/>
      <c r="H17" s="95"/>
      <c r="I17" s="95"/>
      <c r="J17" s="95"/>
      <c r="K17" s="95"/>
      <c r="L17" s="95"/>
      <c r="M17" s="23"/>
      <c r="N17" s="23"/>
      <c r="O17" s="24" t="s">
        <v>43</v>
      </c>
      <c r="P17" s="24">
        <v>670</v>
      </c>
      <c r="Q17" s="27">
        <v>350</v>
      </c>
      <c r="R17" s="27">
        <v>1</v>
      </c>
      <c r="S17" s="95"/>
      <c r="T17" s="95"/>
      <c r="U17" s="95"/>
      <c r="V17" s="95"/>
      <c r="W17" s="95"/>
      <c r="X17" s="95">
        <f t="shared" si="0"/>
        <v>0</v>
      </c>
      <c r="Y17" s="95">
        <f t="shared" si="1"/>
        <v>0</v>
      </c>
      <c r="Z17" s="25" t="e">
        <f t="shared" si="2"/>
        <v>#DIV/0!</v>
      </c>
      <c r="AA17" s="25"/>
    </row>
    <row r="18" spans="1:27" x14ac:dyDescent="0.25">
      <c r="A18" s="197"/>
      <c r="B18" s="197"/>
      <c r="C18" s="200"/>
      <c r="D18" s="26" t="s">
        <v>44</v>
      </c>
      <c r="E18" s="26"/>
      <c r="F18" s="26"/>
      <c r="G18" s="95"/>
      <c r="H18" s="95"/>
      <c r="I18" s="95"/>
      <c r="J18" s="95"/>
      <c r="K18" s="95"/>
      <c r="L18" s="95"/>
      <c r="M18" s="23"/>
      <c r="N18" s="23"/>
      <c r="O18" s="24"/>
      <c r="P18" s="24"/>
      <c r="Q18" s="95">
        <v>660</v>
      </c>
      <c r="R18" s="95">
        <v>2</v>
      </c>
      <c r="S18" s="95"/>
      <c r="T18" s="95"/>
      <c r="U18" s="95"/>
      <c r="V18" s="95"/>
      <c r="W18" s="95"/>
      <c r="X18" s="95">
        <f t="shared" si="0"/>
        <v>0</v>
      </c>
      <c r="Y18" s="95">
        <f t="shared" si="1"/>
        <v>0</v>
      </c>
      <c r="Z18" s="25" t="e">
        <f t="shared" si="2"/>
        <v>#DIV/0!</v>
      </c>
      <c r="AA18" s="25"/>
    </row>
    <row r="19" spans="1:27" x14ac:dyDescent="0.25">
      <c r="A19" s="197"/>
      <c r="B19" s="197"/>
      <c r="C19" s="200"/>
      <c r="D19" s="26" t="s">
        <v>45</v>
      </c>
      <c r="E19" s="26"/>
      <c r="F19" s="26"/>
      <c r="G19" s="95"/>
      <c r="H19" s="95"/>
      <c r="I19" s="95"/>
      <c r="J19" s="95"/>
      <c r="K19" s="95"/>
      <c r="L19" s="95"/>
      <c r="M19" s="23"/>
      <c r="N19" s="23"/>
      <c r="O19" s="24"/>
      <c r="P19" s="24"/>
      <c r="Q19" s="95">
        <v>990</v>
      </c>
      <c r="R19" s="95">
        <v>3</v>
      </c>
      <c r="S19" s="95"/>
      <c r="T19" s="95"/>
      <c r="U19" s="95"/>
      <c r="V19" s="95"/>
      <c r="W19" s="95"/>
      <c r="X19" s="95">
        <f t="shared" si="0"/>
        <v>0</v>
      </c>
      <c r="Y19" s="95">
        <f t="shared" si="1"/>
        <v>0</v>
      </c>
      <c r="Z19" s="25" t="e">
        <f t="shared" si="2"/>
        <v>#DIV/0!</v>
      </c>
      <c r="AA19" s="25"/>
    </row>
    <row r="20" spans="1:27" x14ac:dyDescent="0.25">
      <c r="A20" s="197"/>
      <c r="B20" s="197"/>
      <c r="C20" s="200"/>
      <c r="D20" s="28" t="s">
        <v>46</v>
      </c>
      <c r="E20" s="26"/>
      <c r="F20" s="26"/>
      <c r="G20" s="95"/>
      <c r="H20" s="95"/>
      <c r="I20" s="95"/>
      <c r="J20" s="95"/>
      <c r="K20" s="95"/>
      <c r="L20" s="95"/>
      <c r="M20" s="23"/>
      <c r="N20" s="23"/>
      <c r="O20" s="24" t="s">
        <v>35</v>
      </c>
      <c r="P20" s="24">
        <v>410</v>
      </c>
      <c r="Q20" s="27">
        <v>350</v>
      </c>
      <c r="R20" s="27">
        <v>1</v>
      </c>
      <c r="S20" s="95"/>
      <c r="T20" s="95"/>
      <c r="U20" s="95"/>
      <c r="V20" s="95"/>
      <c r="W20" s="95"/>
      <c r="X20" s="95">
        <f t="shared" si="0"/>
        <v>0</v>
      </c>
      <c r="Y20" s="95">
        <f t="shared" si="1"/>
        <v>0</v>
      </c>
      <c r="Z20" s="25" t="e">
        <f t="shared" si="2"/>
        <v>#DIV/0!</v>
      </c>
      <c r="AA20" s="25"/>
    </row>
    <row r="21" spans="1:27" ht="18.75" x14ac:dyDescent="0.25">
      <c r="A21" s="198"/>
      <c r="B21" s="198"/>
      <c r="C21" s="201"/>
      <c r="D21" s="32" t="s">
        <v>37</v>
      </c>
      <c r="E21" s="32"/>
      <c r="F21" s="32"/>
      <c r="G21" s="33"/>
      <c r="H21" s="33"/>
      <c r="I21" s="33"/>
      <c r="J21" s="33"/>
      <c r="K21" s="33"/>
      <c r="L21" s="33"/>
      <c r="M21" s="34"/>
      <c r="N21" s="34"/>
      <c r="O21" s="35"/>
      <c r="P21" s="35"/>
      <c r="Q21" s="36"/>
      <c r="R21" s="37"/>
      <c r="S21" s="33">
        <f>SUM(S15:S20)</f>
        <v>0</v>
      </c>
      <c r="T21" s="33">
        <f>SUM(T15:T20)</f>
        <v>0</v>
      </c>
      <c r="U21" s="33">
        <f>SUM(U15:U20)</f>
        <v>0</v>
      </c>
      <c r="V21" s="33">
        <f>SUM(V15:V20)</f>
        <v>0</v>
      </c>
      <c r="W21" s="33">
        <f>SUM(W15:W20)</f>
        <v>0</v>
      </c>
      <c r="X21" s="33">
        <f t="shared" si="0"/>
        <v>0</v>
      </c>
      <c r="Y21" s="33">
        <f t="shared" si="1"/>
        <v>0</v>
      </c>
      <c r="Z21" s="42" t="e">
        <f t="shared" si="2"/>
        <v>#DIV/0!</v>
      </c>
      <c r="AA21" s="38" t="e">
        <f>Y21/Y119</f>
        <v>#DIV/0!</v>
      </c>
    </row>
    <row r="22" spans="1:27" s="17" customFormat="1" ht="20.100000000000001" customHeight="1" x14ac:dyDescent="0.25">
      <c r="A22" s="196">
        <v>3</v>
      </c>
      <c r="B22" s="196">
        <v>7</v>
      </c>
      <c r="C22" s="199" t="s">
        <v>47</v>
      </c>
      <c r="D22" s="26" t="s">
        <v>48</v>
      </c>
      <c r="E22" s="26"/>
      <c r="F22" s="26"/>
      <c r="G22" s="95"/>
      <c r="H22" s="95"/>
      <c r="I22" s="95"/>
      <c r="J22" s="95"/>
      <c r="K22" s="95"/>
      <c r="L22" s="95"/>
      <c r="M22" s="23" t="s">
        <v>41</v>
      </c>
      <c r="N22" s="23">
        <v>350</v>
      </c>
      <c r="O22" s="24" t="s">
        <v>35</v>
      </c>
      <c r="P22" s="24">
        <v>410</v>
      </c>
      <c r="Q22" s="43">
        <v>350</v>
      </c>
      <c r="R22" s="27">
        <v>1</v>
      </c>
      <c r="S22" s="95" t="s">
        <v>49</v>
      </c>
      <c r="T22" s="95"/>
      <c r="U22" s="95"/>
      <c r="V22" s="95"/>
      <c r="W22" s="95"/>
      <c r="X22" s="95">
        <f t="shared" si="0"/>
        <v>0</v>
      </c>
      <c r="Y22" s="95">
        <f t="shared" si="1"/>
        <v>0</v>
      </c>
      <c r="Z22" s="25" t="e">
        <f>X22/S22</f>
        <v>#VALUE!</v>
      </c>
      <c r="AA22" s="25"/>
    </row>
    <row r="23" spans="1:27" s="17" customFormat="1" ht="20.100000000000001" customHeight="1" x14ac:dyDescent="0.25">
      <c r="A23" s="197"/>
      <c r="B23" s="197"/>
      <c r="C23" s="200"/>
      <c r="D23" s="15" t="s">
        <v>50</v>
      </c>
      <c r="E23" s="15"/>
      <c r="F23" s="15"/>
      <c r="G23" s="95"/>
      <c r="H23" s="95"/>
      <c r="I23" s="95"/>
      <c r="J23" s="95"/>
      <c r="K23" s="95"/>
      <c r="L23" s="95"/>
      <c r="M23" s="23"/>
      <c r="N23" s="23"/>
      <c r="O23" s="24"/>
      <c r="P23" s="24"/>
      <c r="Q23" s="16">
        <v>1320</v>
      </c>
      <c r="R23" s="95">
        <v>4</v>
      </c>
      <c r="S23" s="95"/>
      <c r="T23" s="95"/>
      <c r="U23" s="95"/>
      <c r="V23" s="95"/>
      <c r="W23" s="95"/>
      <c r="X23" s="95">
        <f t="shared" ref="X23:Y36" si="3">T23+V23</f>
        <v>0</v>
      </c>
      <c r="Y23" s="95">
        <f t="shared" si="3"/>
        <v>0</v>
      </c>
      <c r="Z23" s="25" t="e">
        <f>X23/S23</f>
        <v>#DIV/0!</v>
      </c>
      <c r="AA23" s="25"/>
    </row>
    <row r="24" spans="1:27" s="17" customFormat="1" ht="20.100000000000001" customHeight="1" x14ac:dyDescent="0.25">
      <c r="A24" s="197"/>
      <c r="B24" s="197"/>
      <c r="C24" s="200"/>
      <c r="D24" s="15" t="s">
        <v>51</v>
      </c>
      <c r="E24" s="15"/>
      <c r="F24" s="15"/>
      <c r="G24" s="95"/>
      <c r="H24" s="95"/>
      <c r="I24" s="95"/>
      <c r="J24" s="95"/>
      <c r="K24" s="95"/>
      <c r="L24" s="95"/>
      <c r="M24" s="23"/>
      <c r="N24" s="23"/>
      <c r="O24" s="24"/>
      <c r="P24" s="24"/>
      <c r="Q24" s="16">
        <v>990</v>
      </c>
      <c r="R24" s="95">
        <v>3</v>
      </c>
      <c r="S24" s="95"/>
      <c r="T24" s="95"/>
      <c r="U24" s="95"/>
      <c r="V24" s="95"/>
      <c r="W24" s="95"/>
      <c r="X24" s="95">
        <f t="shared" si="3"/>
        <v>0</v>
      </c>
      <c r="Y24" s="95">
        <f t="shared" si="3"/>
        <v>0</v>
      </c>
      <c r="Z24" s="25"/>
      <c r="AA24" s="25"/>
    </row>
    <row r="25" spans="1:27" s="17" customFormat="1" ht="20.100000000000001" customHeight="1" x14ac:dyDescent="0.25">
      <c r="A25" s="197"/>
      <c r="B25" s="197"/>
      <c r="C25" s="200"/>
      <c r="D25" s="15" t="s">
        <v>52</v>
      </c>
      <c r="E25" s="15"/>
      <c r="F25" s="15"/>
      <c r="G25" s="95"/>
      <c r="H25" s="95"/>
      <c r="I25" s="95"/>
      <c r="J25" s="95"/>
      <c r="K25" s="95"/>
      <c r="L25" s="95"/>
      <c r="M25" s="23" t="s">
        <v>41</v>
      </c>
      <c r="N25" s="23">
        <v>350</v>
      </c>
      <c r="O25" s="24"/>
      <c r="P25" s="24"/>
      <c r="Q25" s="16">
        <v>990</v>
      </c>
      <c r="R25" s="95">
        <v>3</v>
      </c>
      <c r="S25" s="95"/>
      <c r="T25" s="95"/>
      <c r="U25" s="95"/>
      <c r="V25" s="95"/>
      <c r="W25" s="95"/>
      <c r="X25" s="95">
        <f t="shared" si="3"/>
        <v>0</v>
      </c>
      <c r="Y25" s="95">
        <f t="shared" si="3"/>
        <v>0</v>
      </c>
      <c r="Z25" s="25" t="e">
        <f>X25/S25</f>
        <v>#DIV/0!</v>
      </c>
      <c r="AA25" s="25"/>
    </row>
    <row r="26" spans="1:27" s="17" customFormat="1" ht="20.100000000000001" customHeight="1" x14ac:dyDescent="0.25">
      <c r="A26" s="197"/>
      <c r="B26" s="197"/>
      <c r="C26" s="200"/>
      <c r="D26" s="15" t="s">
        <v>53</v>
      </c>
      <c r="E26" s="15"/>
      <c r="F26" s="15"/>
      <c r="G26" s="95"/>
      <c r="H26" s="95"/>
      <c r="I26" s="95"/>
      <c r="J26" s="95"/>
      <c r="K26" s="95"/>
      <c r="L26" s="95"/>
      <c r="M26" s="23"/>
      <c r="N26" s="23"/>
      <c r="O26" s="24"/>
      <c r="P26" s="24"/>
      <c r="Q26" s="16">
        <v>660</v>
      </c>
      <c r="R26" s="95">
        <v>2</v>
      </c>
      <c r="S26" s="95"/>
      <c r="T26" s="95"/>
      <c r="U26" s="95"/>
      <c r="V26" s="95"/>
      <c r="W26" s="95"/>
      <c r="X26" s="95">
        <f t="shared" si="3"/>
        <v>0</v>
      </c>
      <c r="Y26" s="95">
        <f t="shared" si="3"/>
        <v>0</v>
      </c>
      <c r="Z26" s="25"/>
      <c r="AA26" s="25"/>
    </row>
    <row r="27" spans="1:27" s="17" customFormat="1" ht="20.100000000000001" customHeight="1" x14ac:dyDescent="0.25">
      <c r="A27" s="197"/>
      <c r="B27" s="197"/>
      <c r="C27" s="200"/>
      <c r="D27" s="15" t="s">
        <v>54</v>
      </c>
      <c r="E27" s="15"/>
      <c r="F27" s="15"/>
      <c r="G27" s="95"/>
      <c r="H27" s="95"/>
      <c r="I27" s="95"/>
      <c r="J27" s="95"/>
      <c r="K27" s="95"/>
      <c r="L27" s="95"/>
      <c r="M27" s="23"/>
      <c r="N27" s="23"/>
      <c r="O27" s="24"/>
      <c r="P27" s="24"/>
      <c r="Q27" s="16">
        <v>330</v>
      </c>
      <c r="R27" s="95">
        <v>1</v>
      </c>
      <c r="S27" s="95"/>
      <c r="T27" s="95"/>
      <c r="U27" s="95"/>
      <c r="V27" s="95"/>
      <c r="W27" s="95"/>
      <c r="X27" s="95">
        <f t="shared" si="3"/>
        <v>0</v>
      </c>
      <c r="Y27" s="95">
        <f t="shared" si="3"/>
        <v>0</v>
      </c>
      <c r="Z27" s="25"/>
      <c r="AA27" s="25"/>
    </row>
    <row r="28" spans="1:27" s="17" customFormat="1" ht="20.100000000000001" customHeight="1" x14ac:dyDescent="0.25">
      <c r="A28" s="197"/>
      <c r="B28" s="197"/>
      <c r="C28" s="200"/>
      <c r="D28" s="15" t="s">
        <v>55</v>
      </c>
      <c r="E28" s="15"/>
      <c r="F28" s="15"/>
      <c r="G28" s="95"/>
      <c r="H28" s="95"/>
      <c r="I28" s="95"/>
      <c r="J28" s="95"/>
      <c r="K28" s="95"/>
      <c r="L28" s="95"/>
      <c r="M28" s="23"/>
      <c r="N28" s="23"/>
      <c r="O28" s="24"/>
      <c r="P28" s="24"/>
      <c r="Q28" s="16">
        <v>330</v>
      </c>
      <c r="R28" s="95">
        <v>1</v>
      </c>
      <c r="S28" s="95"/>
      <c r="T28" s="95"/>
      <c r="U28" s="95"/>
      <c r="V28" s="95"/>
      <c r="W28" s="95"/>
      <c r="X28" s="95">
        <f t="shared" si="3"/>
        <v>0</v>
      </c>
      <c r="Y28" s="95">
        <f t="shared" si="3"/>
        <v>0</v>
      </c>
      <c r="Z28" s="25"/>
      <c r="AA28" s="25"/>
    </row>
    <row r="29" spans="1:27" s="17" customFormat="1" ht="20.100000000000001" customHeight="1" x14ac:dyDescent="0.25">
      <c r="A29" s="197"/>
      <c r="B29" s="197"/>
      <c r="C29" s="200"/>
      <c r="D29" s="15" t="s">
        <v>56</v>
      </c>
      <c r="E29" s="15"/>
      <c r="F29" s="15"/>
      <c r="G29" s="95"/>
      <c r="H29" s="95"/>
      <c r="I29" s="95"/>
      <c r="J29" s="95"/>
      <c r="K29" s="95" t="s">
        <v>29</v>
      </c>
      <c r="L29" s="95"/>
      <c r="M29" s="23"/>
      <c r="N29" s="23"/>
      <c r="O29" s="24"/>
      <c r="P29" s="24"/>
      <c r="Q29" s="16">
        <v>1320</v>
      </c>
      <c r="R29" s="95">
        <v>4</v>
      </c>
      <c r="S29" s="95"/>
      <c r="T29" s="95"/>
      <c r="U29" s="95"/>
      <c r="V29" s="95"/>
      <c r="W29" s="95"/>
      <c r="X29" s="95">
        <f t="shared" si="3"/>
        <v>0</v>
      </c>
      <c r="Y29" s="95">
        <f t="shared" si="3"/>
        <v>0</v>
      </c>
      <c r="Z29" s="25" t="e">
        <f>X29/S29</f>
        <v>#DIV/0!</v>
      </c>
      <c r="AA29" s="25"/>
    </row>
    <row r="30" spans="1:27" s="17" customFormat="1" ht="20.100000000000001" customHeight="1" x14ac:dyDescent="0.25">
      <c r="A30" s="197"/>
      <c r="B30" s="197"/>
      <c r="C30" s="200"/>
      <c r="D30" s="15" t="s">
        <v>57</v>
      </c>
      <c r="E30" s="15"/>
      <c r="F30" s="15"/>
      <c r="G30" s="95"/>
      <c r="H30" s="95"/>
      <c r="I30" s="95"/>
      <c r="J30" s="95"/>
      <c r="K30" s="95"/>
      <c r="L30" s="95"/>
      <c r="M30" s="23"/>
      <c r="N30" s="23"/>
      <c r="O30" s="24"/>
      <c r="P30" s="24"/>
      <c r="Q30" s="16"/>
      <c r="R30" s="95"/>
      <c r="S30" s="95"/>
      <c r="T30" s="95"/>
      <c r="U30" s="95"/>
      <c r="V30" s="95"/>
      <c r="W30" s="95"/>
      <c r="X30" s="95">
        <f t="shared" si="3"/>
        <v>0</v>
      </c>
      <c r="Y30" s="95">
        <f t="shared" si="3"/>
        <v>0</v>
      </c>
      <c r="Z30" s="25"/>
      <c r="AA30" s="25"/>
    </row>
    <row r="31" spans="1:27" s="39" customFormat="1" ht="20.100000000000001" customHeight="1" x14ac:dyDescent="0.25">
      <c r="A31" s="198"/>
      <c r="B31" s="198"/>
      <c r="C31" s="201"/>
      <c r="D31" s="32" t="s">
        <v>37</v>
      </c>
      <c r="E31" s="32"/>
      <c r="F31" s="32"/>
      <c r="G31" s="33"/>
      <c r="H31" s="33"/>
      <c r="I31" s="33"/>
      <c r="J31" s="33"/>
      <c r="K31" s="33"/>
      <c r="L31" s="33"/>
      <c r="M31" s="34"/>
      <c r="N31" s="34"/>
      <c r="O31" s="35"/>
      <c r="P31" s="35"/>
      <c r="Q31" s="44"/>
      <c r="R31" s="33"/>
      <c r="S31" s="33">
        <f>SUM(S22:S30)</f>
        <v>0</v>
      </c>
      <c r="T31" s="33">
        <f>SUM(T22:T30)</f>
        <v>0</v>
      </c>
      <c r="U31" s="33">
        <f>SUM(U22:U30)</f>
        <v>0</v>
      </c>
      <c r="V31" s="33">
        <f>SUM(V22:V30)</f>
        <v>0</v>
      </c>
      <c r="W31" s="33">
        <f>SUM(W22:W30)</f>
        <v>0</v>
      </c>
      <c r="X31" s="33">
        <f t="shared" si="3"/>
        <v>0</v>
      </c>
      <c r="Y31" s="33">
        <f t="shared" si="3"/>
        <v>0</v>
      </c>
      <c r="Z31" s="42" t="e">
        <f>X31/S31</f>
        <v>#DIV/0!</v>
      </c>
      <c r="AA31" s="38" t="e">
        <f>Y31/#REF!</f>
        <v>#REF!</v>
      </c>
    </row>
    <row r="32" spans="1:27" s="47" customFormat="1" ht="20.100000000000001" customHeight="1" x14ac:dyDescent="0.25">
      <c r="A32" s="196">
        <v>4</v>
      </c>
      <c r="B32" s="196">
        <v>17</v>
      </c>
      <c r="C32" s="199" t="s">
        <v>58</v>
      </c>
      <c r="D32" s="45" t="s">
        <v>59</v>
      </c>
      <c r="E32" s="28"/>
      <c r="F32" s="28"/>
      <c r="G32" s="24"/>
      <c r="H32" s="24"/>
      <c r="I32" s="24"/>
      <c r="J32" s="24"/>
      <c r="K32" s="24"/>
      <c r="L32" s="24"/>
      <c r="M32" s="23"/>
      <c r="N32" s="23"/>
      <c r="O32" s="24" t="s">
        <v>60</v>
      </c>
      <c r="P32" s="24">
        <v>790</v>
      </c>
      <c r="Q32" s="46"/>
      <c r="R32" s="24"/>
      <c r="S32" s="24"/>
      <c r="T32" s="24"/>
      <c r="U32" s="24"/>
      <c r="V32" s="24"/>
      <c r="W32" s="24"/>
      <c r="X32" s="24">
        <f t="shared" si="3"/>
        <v>0</v>
      </c>
      <c r="Y32" s="24">
        <f t="shared" si="3"/>
        <v>0</v>
      </c>
      <c r="Z32" s="29" t="e">
        <f>X32/S32</f>
        <v>#DIV/0!</v>
      </c>
      <c r="AA32" s="29"/>
    </row>
    <row r="33" spans="1:27" s="17" customFormat="1" ht="20.100000000000001" customHeight="1" x14ac:dyDescent="0.25">
      <c r="A33" s="197"/>
      <c r="B33" s="197"/>
      <c r="C33" s="200"/>
      <c r="D33" s="15" t="s">
        <v>61</v>
      </c>
      <c r="E33" s="15"/>
      <c r="F33" s="15"/>
      <c r="G33" s="95"/>
      <c r="H33" s="95"/>
      <c r="I33" s="95"/>
      <c r="J33" s="95"/>
      <c r="K33" s="95"/>
      <c r="L33" s="95"/>
      <c r="M33" s="23"/>
      <c r="N33" s="23"/>
      <c r="O33" s="24"/>
      <c r="P33" s="24"/>
      <c r="Q33" s="16">
        <v>660</v>
      </c>
      <c r="R33" s="95">
        <v>2</v>
      </c>
      <c r="S33" s="95"/>
      <c r="T33" s="95"/>
      <c r="U33" s="95"/>
      <c r="V33" s="95"/>
      <c r="W33" s="95"/>
      <c r="X33" s="95">
        <f t="shared" si="3"/>
        <v>0</v>
      </c>
      <c r="Y33" s="95">
        <f t="shared" si="3"/>
        <v>0</v>
      </c>
      <c r="Z33" s="25"/>
      <c r="AA33" s="25"/>
    </row>
    <row r="34" spans="1:27" s="17" customFormat="1" ht="20.100000000000001" customHeight="1" x14ac:dyDescent="0.25">
      <c r="A34" s="197"/>
      <c r="B34" s="197"/>
      <c r="C34" s="200"/>
      <c r="D34" s="26" t="s">
        <v>62</v>
      </c>
      <c r="E34" s="26"/>
      <c r="F34" s="26"/>
      <c r="G34" s="95"/>
      <c r="H34" s="95"/>
      <c r="I34" s="95"/>
      <c r="J34" s="95"/>
      <c r="K34" s="95"/>
      <c r="L34" s="95"/>
      <c r="M34" s="23"/>
      <c r="N34" s="23"/>
      <c r="O34" s="24"/>
      <c r="P34" s="24"/>
      <c r="Q34" s="16">
        <v>660</v>
      </c>
      <c r="R34" s="95">
        <v>2</v>
      </c>
      <c r="S34" s="95"/>
      <c r="T34" s="95"/>
      <c r="U34" s="95"/>
      <c r="V34" s="95"/>
      <c r="W34" s="95"/>
      <c r="X34" s="95">
        <f t="shared" si="3"/>
        <v>0</v>
      </c>
      <c r="Y34" s="95">
        <f t="shared" si="3"/>
        <v>0</v>
      </c>
      <c r="Z34" s="25" t="e">
        <f>X34/S34</f>
        <v>#DIV/0!</v>
      </c>
      <c r="AA34" s="25"/>
    </row>
    <row r="35" spans="1:27" s="17" customFormat="1" ht="20.100000000000001" customHeight="1" x14ac:dyDescent="0.25">
      <c r="A35" s="197"/>
      <c r="B35" s="197"/>
      <c r="C35" s="200"/>
      <c r="D35" s="15" t="s">
        <v>63</v>
      </c>
      <c r="E35" s="15"/>
      <c r="F35" s="15"/>
      <c r="G35" s="95"/>
      <c r="H35" s="95"/>
      <c r="I35" s="95"/>
      <c r="J35" s="95"/>
      <c r="K35" s="95"/>
      <c r="L35" s="95"/>
      <c r="M35" s="23"/>
      <c r="N35" s="23"/>
      <c r="O35" s="24"/>
      <c r="P35" s="24"/>
      <c r="Q35" s="16">
        <v>660</v>
      </c>
      <c r="R35" s="95">
        <v>2</v>
      </c>
      <c r="S35" s="95"/>
      <c r="T35" s="95"/>
      <c r="U35" s="95"/>
      <c r="V35" s="95"/>
      <c r="W35" s="95"/>
      <c r="X35" s="95">
        <f t="shared" si="3"/>
        <v>0</v>
      </c>
      <c r="Y35" s="95">
        <f t="shared" si="3"/>
        <v>0</v>
      </c>
      <c r="Z35" s="25"/>
      <c r="AA35" s="25"/>
    </row>
    <row r="36" spans="1:27" s="39" customFormat="1" ht="20.100000000000001" customHeight="1" x14ac:dyDescent="0.25">
      <c r="A36" s="198"/>
      <c r="B36" s="198"/>
      <c r="C36" s="201"/>
      <c r="D36" s="32" t="s">
        <v>37</v>
      </c>
      <c r="E36" s="32"/>
      <c r="F36" s="32"/>
      <c r="G36" s="33"/>
      <c r="H36" s="33"/>
      <c r="I36" s="33"/>
      <c r="J36" s="33"/>
      <c r="K36" s="33"/>
      <c r="L36" s="33"/>
      <c r="M36" s="34"/>
      <c r="N36" s="34"/>
      <c r="O36" s="35"/>
      <c r="P36" s="35"/>
      <c r="Q36" s="36"/>
      <c r="R36" s="37"/>
      <c r="S36" s="33">
        <f>SUM(S32:S35)</f>
        <v>0</v>
      </c>
      <c r="T36" s="33">
        <f>SUM(T32:T35)</f>
        <v>0</v>
      </c>
      <c r="U36" s="33">
        <f>SUM(U32:U35)</f>
        <v>0</v>
      </c>
      <c r="V36" s="33">
        <f>SUM(V32:V35)</f>
        <v>0</v>
      </c>
      <c r="W36" s="33">
        <f>SUM(W32:W35)</f>
        <v>0</v>
      </c>
      <c r="X36" s="33">
        <f t="shared" si="3"/>
        <v>0</v>
      </c>
      <c r="Y36" s="33">
        <f t="shared" si="3"/>
        <v>0</v>
      </c>
      <c r="Z36" s="25" t="e">
        <f>X36/S36</f>
        <v>#DIV/0!</v>
      </c>
      <c r="AA36" s="38" t="e">
        <f>Y36/#REF!</f>
        <v>#REF!</v>
      </c>
    </row>
    <row r="37" spans="1:27" s="17" customFormat="1" ht="20.100000000000001" customHeight="1" x14ac:dyDescent="0.25">
      <c r="A37" s="196">
        <v>5</v>
      </c>
      <c r="B37" s="196">
        <v>4</v>
      </c>
      <c r="C37" s="199" t="s">
        <v>64</v>
      </c>
      <c r="D37" s="15" t="s">
        <v>65</v>
      </c>
      <c r="E37" s="15"/>
      <c r="F37" s="15"/>
      <c r="G37" s="95"/>
      <c r="H37" s="95"/>
      <c r="I37" s="95"/>
      <c r="J37" s="95"/>
      <c r="K37" s="95"/>
      <c r="L37" s="95"/>
      <c r="M37" s="23"/>
      <c r="N37" s="23"/>
      <c r="O37" s="24"/>
      <c r="P37" s="24"/>
      <c r="Q37" s="16">
        <v>990</v>
      </c>
      <c r="R37" s="95">
        <v>3</v>
      </c>
      <c r="S37" s="95"/>
      <c r="T37" s="95"/>
      <c r="U37" s="95"/>
      <c r="V37" s="95"/>
      <c r="W37" s="95"/>
      <c r="X37" s="95">
        <f t="shared" ref="X37:X45" si="4">T37+V37</f>
        <v>0</v>
      </c>
      <c r="Y37" s="95">
        <f t="shared" ref="Y37:Y45" si="5">U37+W37</f>
        <v>0</v>
      </c>
      <c r="Z37" s="25" t="e">
        <f>X37/S37</f>
        <v>#DIV/0!</v>
      </c>
      <c r="AA37" s="25"/>
    </row>
    <row r="38" spans="1:27" s="47" customFormat="1" ht="20.100000000000001" customHeight="1" x14ac:dyDescent="0.25">
      <c r="A38" s="197"/>
      <c r="B38" s="197"/>
      <c r="C38" s="200"/>
      <c r="D38" s="45" t="s">
        <v>66</v>
      </c>
      <c r="E38" s="28"/>
      <c r="F38" s="28"/>
      <c r="G38" s="24"/>
      <c r="H38" s="24"/>
      <c r="I38" s="24"/>
      <c r="J38" s="24"/>
      <c r="K38" s="24"/>
      <c r="L38" s="24"/>
      <c r="M38" s="23"/>
      <c r="N38" s="23"/>
      <c r="O38" s="24" t="s">
        <v>67</v>
      </c>
      <c r="P38" s="24">
        <v>790</v>
      </c>
      <c r="Q38" s="46"/>
      <c r="R38" s="24">
        <v>2</v>
      </c>
      <c r="S38" s="24"/>
      <c r="T38" s="24"/>
      <c r="U38" s="24"/>
      <c r="V38" s="24"/>
      <c r="W38" s="24"/>
      <c r="X38" s="24">
        <f t="shared" si="4"/>
        <v>0</v>
      </c>
      <c r="Y38" s="24">
        <f t="shared" si="5"/>
        <v>0</v>
      </c>
      <c r="Z38" s="29"/>
      <c r="AA38" s="29"/>
    </row>
    <row r="39" spans="1:27" s="17" customFormat="1" ht="20.100000000000001" customHeight="1" x14ac:dyDescent="0.25">
      <c r="A39" s="197"/>
      <c r="B39" s="197"/>
      <c r="C39" s="200"/>
      <c r="D39" s="15" t="s">
        <v>68</v>
      </c>
      <c r="E39" s="15"/>
      <c r="F39" s="15"/>
      <c r="G39" s="95"/>
      <c r="H39" s="95"/>
      <c r="I39" s="95"/>
      <c r="J39" s="95"/>
      <c r="K39" s="95"/>
      <c r="L39" s="95"/>
      <c r="M39" s="23"/>
      <c r="N39" s="23"/>
      <c r="O39" s="24"/>
      <c r="P39" s="24"/>
      <c r="Q39" s="16">
        <v>660</v>
      </c>
      <c r="R39" s="95">
        <v>2</v>
      </c>
      <c r="S39" s="95"/>
      <c r="T39" s="95"/>
      <c r="U39" s="95"/>
      <c r="V39" s="95"/>
      <c r="W39" s="95"/>
      <c r="X39" s="95">
        <f t="shared" si="4"/>
        <v>0</v>
      </c>
      <c r="Y39" s="95">
        <f t="shared" si="5"/>
        <v>0</v>
      </c>
      <c r="Z39" s="25" t="e">
        <f>X39/S39</f>
        <v>#DIV/0!</v>
      </c>
      <c r="AA39" s="25"/>
    </row>
    <row r="40" spans="1:27" s="17" customFormat="1" ht="20.100000000000001" customHeight="1" x14ac:dyDescent="0.25">
      <c r="A40" s="197"/>
      <c r="B40" s="197"/>
      <c r="C40" s="200"/>
      <c r="D40" s="26" t="s">
        <v>69</v>
      </c>
      <c r="E40" s="26"/>
      <c r="F40" s="26"/>
      <c r="G40" s="95"/>
      <c r="H40" s="95"/>
      <c r="I40" s="95"/>
      <c r="J40" s="95"/>
      <c r="K40" s="95"/>
      <c r="L40" s="95"/>
      <c r="M40" s="23"/>
      <c r="N40" s="23"/>
      <c r="O40" s="24"/>
      <c r="P40" s="24"/>
      <c r="Q40" s="16">
        <v>660</v>
      </c>
      <c r="R40" s="95">
        <v>2</v>
      </c>
      <c r="S40" s="95"/>
      <c r="T40" s="95"/>
      <c r="U40" s="95"/>
      <c r="V40" s="95"/>
      <c r="W40" s="95"/>
      <c r="X40" s="95">
        <f t="shared" si="4"/>
        <v>0</v>
      </c>
      <c r="Y40" s="95">
        <f t="shared" si="5"/>
        <v>0</v>
      </c>
      <c r="Z40" s="25"/>
      <c r="AA40" s="25"/>
    </row>
    <row r="41" spans="1:27" s="17" customFormat="1" ht="20.100000000000001" customHeight="1" x14ac:dyDescent="0.25">
      <c r="A41" s="197"/>
      <c r="B41" s="197"/>
      <c r="C41" s="200"/>
      <c r="D41" s="48" t="s">
        <v>70</v>
      </c>
      <c r="E41" s="15"/>
      <c r="F41" s="15"/>
      <c r="G41" s="95"/>
      <c r="H41" s="95"/>
      <c r="I41" s="95"/>
      <c r="J41" s="95"/>
      <c r="K41" s="95"/>
      <c r="L41" s="95"/>
      <c r="M41" s="23"/>
      <c r="N41" s="23"/>
      <c r="O41" s="24"/>
      <c r="P41" s="24"/>
      <c r="Q41" s="16">
        <v>660</v>
      </c>
      <c r="R41" s="95">
        <v>2</v>
      </c>
      <c r="S41" s="95"/>
      <c r="T41" s="95"/>
      <c r="U41" s="95"/>
      <c r="V41" s="95"/>
      <c r="W41" s="95"/>
      <c r="X41" s="95">
        <f t="shared" si="4"/>
        <v>0</v>
      </c>
      <c r="Y41" s="95">
        <f t="shared" si="5"/>
        <v>0</v>
      </c>
      <c r="Z41" s="25"/>
      <c r="AA41" s="25"/>
    </row>
    <row r="42" spans="1:27" s="17" customFormat="1" ht="20.100000000000001" customHeight="1" x14ac:dyDescent="0.25">
      <c r="A42" s="197"/>
      <c r="B42" s="197"/>
      <c r="C42" s="200"/>
      <c r="D42" s="15" t="s">
        <v>71</v>
      </c>
      <c r="E42" s="15"/>
      <c r="F42" s="15"/>
      <c r="G42" s="95"/>
      <c r="H42" s="95"/>
      <c r="I42" s="95"/>
      <c r="J42" s="95"/>
      <c r="K42" s="95"/>
      <c r="L42" s="95"/>
      <c r="M42" s="23"/>
      <c r="N42" s="23"/>
      <c r="O42" s="24"/>
      <c r="P42" s="24"/>
      <c r="Q42" s="16">
        <v>660</v>
      </c>
      <c r="R42" s="95">
        <v>2</v>
      </c>
      <c r="S42" s="95"/>
      <c r="T42" s="95"/>
      <c r="U42" s="95"/>
      <c r="V42" s="95"/>
      <c r="W42" s="95"/>
      <c r="X42" s="95">
        <f t="shared" si="4"/>
        <v>0</v>
      </c>
      <c r="Y42" s="95">
        <f t="shared" si="5"/>
        <v>0</v>
      </c>
      <c r="Z42" s="25"/>
      <c r="AA42" s="25"/>
    </row>
    <row r="43" spans="1:27" s="52" customFormat="1" ht="20.100000000000001" customHeight="1" x14ac:dyDescent="0.25">
      <c r="A43" s="197"/>
      <c r="B43" s="197"/>
      <c r="C43" s="200"/>
      <c r="D43" s="49" t="s">
        <v>72</v>
      </c>
      <c r="E43" s="49"/>
      <c r="F43" s="49"/>
      <c r="G43" s="23"/>
      <c r="H43" s="23"/>
      <c r="I43" s="23"/>
      <c r="J43" s="23"/>
      <c r="K43" s="23"/>
      <c r="L43" s="23"/>
      <c r="M43" s="23" t="s">
        <v>41</v>
      </c>
      <c r="N43" s="23">
        <v>350</v>
      </c>
      <c r="O43" s="23"/>
      <c r="P43" s="23"/>
      <c r="Q43" s="50"/>
      <c r="R43" s="23"/>
      <c r="S43" s="23"/>
      <c r="T43" s="23"/>
      <c r="U43" s="23"/>
      <c r="V43" s="23"/>
      <c r="W43" s="23"/>
      <c r="X43" s="23">
        <f t="shared" si="4"/>
        <v>0</v>
      </c>
      <c r="Y43" s="23">
        <f t="shared" si="5"/>
        <v>0</v>
      </c>
      <c r="Z43" s="51" t="e">
        <f>X43/S43</f>
        <v>#DIV/0!</v>
      </c>
      <c r="AA43" s="51"/>
    </row>
    <row r="44" spans="1:27" s="17" customFormat="1" ht="20.100000000000001" customHeight="1" x14ac:dyDescent="0.25">
      <c r="A44" s="197"/>
      <c r="B44" s="197"/>
      <c r="C44" s="200"/>
      <c r="D44" s="15" t="s">
        <v>73</v>
      </c>
      <c r="E44" s="15"/>
      <c r="F44" s="15"/>
      <c r="G44" s="95"/>
      <c r="H44" s="95"/>
      <c r="I44" s="95"/>
      <c r="J44" s="95"/>
      <c r="K44" s="95" t="s">
        <v>29</v>
      </c>
      <c r="L44" s="95"/>
      <c r="M44" s="23"/>
      <c r="N44" s="23"/>
      <c r="O44" s="24"/>
      <c r="P44" s="24"/>
      <c r="Q44" s="16">
        <v>1650</v>
      </c>
      <c r="R44" s="95">
        <v>5</v>
      </c>
      <c r="S44" s="95"/>
      <c r="T44" s="95"/>
      <c r="U44" s="95"/>
      <c r="V44" s="95"/>
      <c r="W44" s="95"/>
      <c r="X44" s="95">
        <f t="shared" si="4"/>
        <v>0</v>
      </c>
      <c r="Y44" s="95">
        <f t="shared" si="5"/>
        <v>0</v>
      </c>
      <c r="Z44" s="25"/>
      <c r="AA44" s="25"/>
    </row>
    <row r="45" spans="1:27" s="17" customFormat="1" ht="20.100000000000001" customHeight="1" x14ac:dyDescent="0.25">
      <c r="A45" s="197"/>
      <c r="B45" s="197"/>
      <c r="C45" s="200"/>
      <c r="D45" s="15" t="s">
        <v>74</v>
      </c>
      <c r="E45" s="15"/>
      <c r="F45" s="15"/>
      <c r="G45" s="95"/>
      <c r="H45" s="95"/>
      <c r="I45" s="95"/>
      <c r="J45" s="95"/>
      <c r="K45" s="95"/>
      <c r="L45" s="95"/>
      <c r="M45" s="23"/>
      <c r="N45" s="23"/>
      <c r="O45" s="24"/>
      <c r="P45" s="24"/>
      <c r="Q45" s="16">
        <v>660</v>
      </c>
      <c r="R45" s="95">
        <v>2</v>
      </c>
      <c r="S45" s="95"/>
      <c r="T45" s="95"/>
      <c r="U45" s="95"/>
      <c r="V45" s="95"/>
      <c r="W45" s="95"/>
      <c r="X45" s="95">
        <f t="shared" si="4"/>
        <v>0</v>
      </c>
      <c r="Y45" s="95">
        <f t="shared" si="5"/>
        <v>0</v>
      </c>
      <c r="Z45" s="25"/>
      <c r="AA45" s="25"/>
    </row>
    <row r="46" spans="1:27" s="52" customFormat="1" ht="20.100000000000001" customHeight="1" x14ac:dyDescent="0.25">
      <c r="A46" s="197"/>
      <c r="B46" s="197"/>
      <c r="C46" s="200"/>
      <c r="D46" s="53" t="s">
        <v>75</v>
      </c>
      <c r="E46" s="49"/>
      <c r="F46" s="49"/>
      <c r="G46" s="23"/>
      <c r="H46" s="23"/>
      <c r="I46" s="23"/>
      <c r="J46" s="23"/>
      <c r="K46" s="23"/>
      <c r="L46" s="23"/>
      <c r="M46" s="23" t="s">
        <v>41</v>
      </c>
      <c r="N46" s="23">
        <v>350</v>
      </c>
      <c r="O46" s="23"/>
      <c r="P46" s="23"/>
      <c r="Q46" s="50"/>
      <c r="R46" s="23"/>
      <c r="S46" s="23"/>
      <c r="T46" s="23"/>
      <c r="U46" s="23"/>
      <c r="V46" s="23"/>
      <c r="W46" s="23"/>
      <c r="X46" s="23"/>
      <c r="Y46" s="23"/>
      <c r="Z46" s="51"/>
      <c r="AA46" s="51"/>
    </row>
    <row r="47" spans="1:27" s="17" customFormat="1" ht="20.100000000000001" customHeight="1" x14ac:dyDescent="0.25">
      <c r="A47" s="197"/>
      <c r="B47" s="197"/>
      <c r="C47" s="200"/>
      <c r="D47" s="31" t="s">
        <v>76</v>
      </c>
      <c r="E47" s="15"/>
      <c r="F47" s="15"/>
      <c r="G47" s="95"/>
      <c r="H47" s="95"/>
      <c r="I47" s="95"/>
      <c r="J47" s="95"/>
      <c r="K47" s="95"/>
      <c r="L47" s="95"/>
      <c r="M47" s="23"/>
      <c r="N47" s="23"/>
      <c r="O47" s="24"/>
      <c r="P47" s="24"/>
      <c r="Q47" s="16">
        <v>660</v>
      </c>
      <c r="R47" s="95">
        <v>2</v>
      </c>
      <c r="S47" s="95"/>
      <c r="T47" s="95"/>
      <c r="U47" s="95"/>
      <c r="V47" s="95"/>
      <c r="W47" s="95"/>
      <c r="X47" s="95">
        <f>T47+V47</f>
        <v>0</v>
      </c>
      <c r="Y47" s="95">
        <f>U47+W47</f>
        <v>0</v>
      </c>
      <c r="Z47" s="25"/>
      <c r="AA47" s="25"/>
    </row>
    <row r="48" spans="1:27" s="17" customFormat="1" ht="20.100000000000001" customHeight="1" x14ac:dyDescent="0.25">
      <c r="A48" s="197"/>
      <c r="B48" s="197"/>
      <c r="C48" s="200"/>
      <c r="D48" s="15" t="s">
        <v>77</v>
      </c>
      <c r="E48" s="15"/>
      <c r="F48" s="15" t="s">
        <v>78</v>
      </c>
      <c r="G48" s="95"/>
      <c r="H48" s="95"/>
      <c r="I48" s="95"/>
      <c r="J48" s="95"/>
      <c r="K48" s="95"/>
      <c r="L48" s="95"/>
      <c r="M48" s="23"/>
      <c r="N48" s="23"/>
      <c r="O48" s="24"/>
      <c r="P48" s="24"/>
      <c r="Q48" s="16">
        <v>660</v>
      </c>
      <c r="R48" s="95">
        <v>2</v>
      </c>
      <c r="S48" s="95"/>
      <c r="T48" s="95"/>
      <c r="U48" s="95"/>
      <c r="V48" s="95"/>
      <c r="W48" s="95"/>
      <c r="X48" s="95">
        <f>T48+V48</f>
        <v>0</v>
      </c>
      <c r="Y48" s="95">
        <f>U48+W48</f>
        <v>0</v>
      </c>
      <c r="Z48" s="25"/>
      <c r="AA48" s="25"/>
    </row>
    <row r="49" spans="1:27" s="17" customFormat="1" ht="20.100000000000001" customHeight="1" x14ac:dyDescent="0.25">
      <c r="A49" s="197"/>
      <c r="B49" s="197"/>
      <c r="C49" s="200"/>
      <c r="D49" s="45" t="s">
        <v>79</v>
      </c>
      <c r="E49" s="28"/>
      <c r="F49" s="28"/>
      <c r="G49" s="24"/>
      <c r="H49" s="24"/>
      <c r="I49" s="24"/>
      <c r="J49" s="24"/>
      <c r="K49" s="24"/>
      <c r="L49" s="24"/>
      <c r="M49" s="23"/>
      <c r="N49" s="23"/>
      <c r="O49" s="24" t="s">
        <v>80</v>
      </c>
      <c r="P49" s="24">
        <v>670</v>
      </c>
      <c r="Q49" s="16"/>
      <c r="R49" s="95"/>
      <c r="S49" s="95"/>
      <c r="T49" s="95"/>
      <c r="U49" s="95"/>
      <c r="V49" s="95"/>
      <c r="W49" s="95"/>
      <c r="X49" s="95"/>
      <c r="Y49" s="95"/>
      <c r="Z49" s="25"/>
      <c r="AA49" s="25"/>
    </row>
    <row r="50" spans="1:27" s="39" customFormat="1" ht="20.100000000000001" customHeight="1" x14ac:dyDescent="0.25">
      <c r="A50" s="198"/>
      <c r="B50" s="198"/>
      <c r="C50" s="201"/>
      <c r="D50" s="32" t="s">
        <v>37</v>
      </c>
      <c r="E50" s="32"/>
      <c r="F50" s="32"/>
      <c r="G50" s="33"/>
      <c r="H50" s="33"/>
      <c r="I50" s="33"/>
      <c r="J50" s="33"/>
      <c r="K50" s="33"/>
      <c r="L50" s="33"/>
      <c r="M50" s="34"/>
      <c r="N50" s="34"/>
      <c r="O50" s="35"/>
      <c r="P50" s="35"/>
      <c r="Q50" s="36"/>
      <c r="R50" s="37"/>
      <c r="S50" s="33">
        <f>SUM(S37:S48)</f>
        <v>0</v>
      </c>
      <c r="T50" s="33">
        <f>SUM(T37:T48)</f>
        <v>0</v>
      </c>
      <c r="U50" s="33">
        <f>SUM(U37:U48)</f>
        <v>0</v>
      </c>
      <c r="V50" s="33">
        <f>SUM(V37:V48)</f>
        <v>0</v>
      </c>
      <c r="W50" s="33">
        <f>SUM(W37:W48)</f>
        <v>0</v>
      </c>
      <c r="X50" s="33">
        <f>T50+V50</f>
        <v>0</v>
      </c>
      <c r="Y50" s="33">
        <f>U50+W50</f>
        <v>0</v>
      </c>
      <c r="Z50" s="25" t="e">
        <f>X50/S50</f>
        <v>#DIV/0!</v>
      </c>
      <c r="AA50" s="38" t="e">
        <f>Y50/#REF!</f>
        <v>#REF!</v>
      </c>
    </row>
    <row r="51" spans="1:27" s="17" customFormat="1" ht="20.100000000000001" customHeight="1" x14ac:dyDescent="0.25">
      <c r="A51" s="196">
        <v>6</v>
      </c>
      <c r="B51" s="196">
        <v>9</v>
      </c>
      <c r="C51" s="199" t="s">
        <v>81</v>
      </c>
      <c r="D51" s="15" t="s">
        <v>82</v>
      </c>
      <c r="E51" s="15" t="s">
        <v>83</v>
      </c>
      <c r="F51" s="15"/>
      <c r="G51" s="95"/>
      <c r="H51" s="95"/>
      <c r="I51" s="95"/>
      <c r="J51" s="95"/>
      <c r="K51" s="95"/>
      <c r="L51" s="95"/>
      <c r="M51" s="23"/>
      <c r="N51" s="23"/>
      <c r="O51" s="24"/>
      <c r="P51" s="24"/>
      <c r="Q51" s="95">
        <v>330</v>
      </c>
      <c r="R51" s="95">
        <v>1</v>
      </c>
      <c r="S51" s="95" t="s">
        <v>84</v>
      </c>
      <c r="T51" s="95"/>
      <c r="U51" s="95"/>
      <c r="V51" s="95"/>
      <c r="W51" s="95"/>
      <c r="X51" s="95">
        <f>T51+V51</f>
        <v>0</v>
      </c>
      <c r="Y51" s="95">
        <f>U51+W51</f>
        <v>0</v>
      </c>
      <c r="Z51" s="25"/>
      <c r="AA51" s="25"/>
    </row>
    <row r="52" spans="1:27" s="17" customFormat="1" ht="20.100000000000001" customHeight="1" x14ac:dyDescent="0.25">
      <c r="A52" s="197"/>
      <c r="B52" s="197"/>
      <c r="C52" s="200"/>
      <c r="D52" s="49" t="s">
        <v>85</v>
      </c>
      <c r="E52" s="49"/>
      <c r="F52" s="49" t="s">
        <v>86</v>
      </c>
      <c r="G52" s="95"/>
      <c r="H52" s="95"/>
      <c r="I52" s="95"/>
      <c r="J52" s="95"/>
      <c r="K52" s="95"/>
      <c r="L52" s="95"/>
      <c r="M52" s="23" t="s">
        <v>41</v>
      </c>
      <c r="N52" s="23">
        <v>350</v>
      </c>
      <c r="O52" s="24"/>
      <c r="P52" s="24"/>
      <c r="Q52" s="27">
        <v>350</v>
      </c>
      <c r="R52" s="27">
        <v>1</v>
      </c>
      <c r="S52" s="95"/>
      <c r="T52" s="95"/>
      <c r="U52" s="95"/>
      <c r="V52" s="95"/>
      <c r="W52" s="95"/>
      <c r="X52" s="95"/>
      <c r="Y52" s="95"/>
      <c r="Z52" s="25"/>
      <c r="AA52" s="25"/>
    </row>
    <row r="53" spans="1:27" s="17" customFormat="1" ht="20.100000000000001" customHeight="1" x14ac:dyDescent="0.25">
      <c r="A53" s="197"/>
      <c r="B53" s="197"/>
      <c r="C53" s="200"/>
      <c r="D53" s="49" t="s">
        <v>87</v>
      </c>
      <c r="E53" s="49"/>
      <c r="F53" s="49"/>
      <c r="G53" s="95"/>
      <c r="H53" s="95"/>
      <c r="I53" s="95"/>
      <c r="J53" s="95"/>
      <c r="K53" s="95"/>
      <c r="L53" s="95"/>
      <c r="M53" s="23" t="s">
        <v>41</v>
      </c>
      <c r="N53" s="23">
        <v>350</v>
      </c>
      <c r="O53" s="24"/>
      <c r="P53" s="24"/>
      <c r="Q53" s="27">
        <v>350</v>
      </c>
      <c r="R53" s="27">
        <v>1</v>
      </c>
      <c r="S53" s="95"/>
      <c r="T53" s="95"/>
      <c r="U53" s="95"/>
      <c r="V53" s="95"/>
      <c r="W53" s="95"/>
      <c r="X53" s="95"/>
      <c r="Y53" s="95"/>
      <c r="Z53" s="25"/>
      <c r="AA53" s="25"/>
    </row>
    <row r="54" spans="1:27" s="17" customFormat="1" ht="20.100000000000001" customHeight="1" x14ac:dyDescent="0.25">
      <c r="A54" s="197"/>
      <c r="B54" s="197"/>
      <c r="C54" s="200"/>
      <c r="D54" s="49" t="s">
        <v>88</v>
      </c>
      <c r="E54" s="49"/>
      <c r="F54" s="49"/>
      <c r="G54" s="95"/>
      <c r="H54" s="95"/>
      <c r="I54" s="95"/>
      <c r="J54" s="95"/>
      <c r="K54" s="95"/>
      <c r="L54" s="95"/>
      <c r="M54" s="23" t="s">
        <v>89</v>
      </c>
      <c r="N54" s="23">
        <v>700</v>
      </c>
      <c r="O54" s="24"/>
      <c r="P54" s="24"/>
      <c r="Q54" s="27">
        <v>660</v>
      </c>
      <c r="R54" s="27">
        <v>2</v>
      </c>
      <c r="S54" s="95"/>
      <c r="T54" s="95"/>
      <c r="U54" s="95"/>
      <c r="V54" s="95"/>
      <c r="W54" s="95"/>
      <c r="X54" s="95"/>
      <c r="Y54" s="95"/>
      <c r="Z54" s="25"/>
      <c r="AA54" s="25"/>
    </row>
    <row r="55" spans="1:27" s="17" customFormat="1" ht="20.100000000000001" customHeight="1" x14ac:dyDescent="0.25">
      <c r="A55" s="197"/>
      <c r="B55" s="197"/>
      <c r="C55" s="200"/>
      <c r="D55" s="53" t="s">
        <v>90</v>
      </c>
      <c r="E55" s="49"/>
      <c r="F55" s="49"/>
      <c r="G55" s="95"/>
      <c r="H55" s="95"/>
      <c r="I55" s="95"/>
      <c r="J55" s="95"/>
      <c r="K55" s="95"/>
      <c r="L55" s="95"/>
      <c r="M55" s="23" t="s">
        <v>41</v>
      </c>
      <c r="N55" s="23">
        <v>350</v>
      </c>
      <c r="O55" s="24"/>
      <c r="P55" s="24"/>
      <c r="Q55" s="95"/>
      <c r="R55" s="95"/>
      <c r="S55" s="95"/>
      <c r="T55" s="95"/>
      <c r="U55" s="95"/>
      <c r="V55" s="95"/>
      <c r="W55" s="95"/>
      <c r="X55" s="95"/>
      <c r="Y55" s="95"/>
      <c r="Z55" s="25"/>
      <c r="AA55" s="25"/>
    </row>
    <row r="56" spans="1:27" s="52" customFormat="1" ht="20.100000000000001" customHeight="1" x14ac:dyDescent="0.25">
      <c r="A56" s="197"/>
      <c r="B56" s="197"/>
      <c r="C56" s="200"/>
      <c r="D56" s="49" t="s">
        <v>91</v>
      </c>
      <c r="E56" s="49"/>
      <c r="F56" s="49"/>
      <c r="G56" s="23"/>
      <c r="H56" s="23"/>
      <c r="I56" s="23"/>
      <c r="J56" s="23"/>
      <c r="K56" s="23"/>
      <c r="L56" s="23"/>
      <c r="M56" s="23" t="s">
        <v>41</v>
      </c>
      <c r="N56" s="23">
        <v>350</v>
      </c>
      <c r="O56" s="23"/>
      <c r="P56" s="23"/>
      <c r="Q56" s="27">
        <v>350</v>
      </c>
      <c r="R56" s="27">
        <v>1</v>
      </c>
      <c r="S56" s="23"/>
      <c r="T56" s="23"/>
      <c r="U56" s="23"/>
      <c r="V56" s="23"/>
      <c r="W56" s="23"/>
      <c r="X56" s="23">
        <f t="shared" ref="X56:Y59" si="6">T56+V56</f>
        <v>0</v>
      </c>
      <c r="Y56" s="23">
        <f t="shared" si="6"/>
        <v>0</v>
      </c>
      <c r="Z56" s="51" t="e">
        <f>X56/S56</f>
        <v>#DIV/0!</v>
      </c>
      <c r="AA56" s="51"/>
    </row>
    <row r="57" spans="1:27" s="17" customFormat="1" ht="20.100000000000001" customHeight="1" x14ac:dyDescent="0.25">
      <c r="A57" s="197"/>
      <c r="B57" s="197"/>
      <c r="C57" s="200"/>
      <c r="D57" s="15" t="s">
        <v>92</v>
      </c>
      <c r="E57" s="15"/>
      <c r="F57" s="15"/>
      <c r="G57" s="95"/>
      <c r="H57" s="95"/>
      <c r="I57" s="95"/>
      <c r="J57" s="95"/>
      <c r="K57" s="95"/>
      <c r="L57" s="95"/>
      <c r="M57" s="23"/>
      <c r="N57" s="23"/>
      <c r="O57" s="24"/>
      <c r="P57" s="24"/>
      <c r="Q57" s="95">
        <v>660</v>
      </c>
      <c r="R57" s="95">
        <v>2</v>
      </c>
      <c r="S57" s="95"/>
      <c r="T57" s="95"/>
      <c r="U57" s="95"/>
      <c r="V57" s="95"/>
      <c r="W57" s="95"/>
      <c r="X57" s="95">
        <f t="shared" si="6"/>
        <v>0</v>
      </c>
      <c r="Y57" s="95">
        <f t="shared" si="6"/>
        <v>0</v>
      </c>
      <c r="Z57" s="25" t="e">
        <f>X57/S57</f>
        <v>#DIV/0!</v>
      </c>
      <c r="AA57" s="25"/>
    </row>
    <row r="58" spans="1:27" s="17" customFormat="1" ht="20.100000000000001" customHeight="1" x14ac:dyDescent="0.25">
      <c r="A58" s="197"/>
      <c r="B58" s="197"/>
      <c r="C58" s="200"/>
      <c r="D58" s="15" t="s">
        <v>93</v>
      </c>
      <c r="E58" s="15"/>
      <c r="F58" s="15"/>
      <c r="G58" s="95"/>
      <c r="H58" s="95"/>
      <c r="I58" s="95"/>
      <c r="J58" s="95"/>
      <c r="K58" s="95"/>
      <c r="L58" s="95"/>
      <c r="M58" s="23" t="s">
        <v>41</v>
      </c>
      <c r="N58" s="23">
        <v>350</v>
      </c>
      <c r="O58" s="24"/>
      <c r="P58" s="24"/>
      <c r="Q58" s="27">
        <v>350</v>
      </c>
      <c r="R58" s="27">
        <v>1</v>
      </c>
      <c r="S58" s="95"/>
      <c r="T58" s="95"/>
      <c r="U58" s="95"/>
      <c r="V58" s="95"/>
      <c r="W58" s="95"/>
      <c r="X58" s="95">
        <f t="shared" si="6"/>
        <v>0</v>
      </c>
      <c r="Y58" s="95">
        <f t="shared" si="6"/>
        <v>0</v>
      </c>
      <c r="Z58" s="25"/>
      <c r="AA58" s="25"/>
    </row>
    <row r="59" spans="1:27" s="17" customFormat="1" ht="20.100000000000001" customHeight="1" x14ac:dyDescent="0.25">
      <c r="A59" s="197"/>
      <c r="B59" s="197"/>
      <c r="C59" s="200"/>
      <c r="D59" s="15" t="s">
        <v>94</v>
      </c>
      <c r="E59" s="15"/>
      <c r="F59" s="15"/>
      <c r="G59" s="95"/>
      <c r="H59" s="95"/>
      <c r="I59" s="95"/>
      <c r="J59" s="95"/>
      <c r="K59" s="95"/>
      <c r="L59" s="95"/>
      <c r="M59" s="23"/>
      <c r="N59" s="23"/>
      <c r="O59" s="24"/>
      <c r="P59" s="24"/>
      <c r="Q59" s="95">
        <v>660</v>
      </c>
      <c r="R59" s="95">
        <v>2</v>
      </c>
      <c r="S59" s="95"/>
      <c r="T59" s="95"/>
      <c r="U59" s="95"/>
      <c r="V59" s="95"/>
      <c r="W59" s="95"/>
      <c r="X59" s="95">
        <f t="shared" si="6"/>
        <v>0</v>
      </c>
      <c r="Y59" s="95">
        <f t="shared" si="6"/>
        <v>0</v>
      </c>
      <c r="Z59" s="25"/>
      <c r="AA59" s="25"/>
    </row>
    <row r="60" spans="1:27" s="47" customFormat="1" ht="20.100000000000001" customHeight="1" x14ac:dyDescent="0.25">
      <c r="A60" s="197"/>
      <c r="B60" s="197"/>
      <c r="C60" s="200"/>
      <c r="D60" s="28" t="s">
        <v>95</v>
      </c>
      <c r="E60" s="28"/>
      <c r="F60" s="28"/>
      <c r="G60" s="24"/>
      <c r="H60" s="24"/>
      <c r="I60" s="24"/>
      <c r="J60" s="24"/>
      <c r="K60" s="24"/>
      <c r="L60" s="24"/>
      <c r="M60" s="23"/>
      <c r="N60" s="23"/>
      <c r="O60" s="24" t="s">
        <v>35</v>
      </c>
      <c r="P60" s="24">
        <v>295</v>
      </c>
      <c r="Q60" s="24"/>
      <c r="R60" s="24"/>
      <c r="S60" s="24"/>
      <c r="T60" s="24"/>
      <c r="U60" s="24"/>
      <c r="V60" s="24"/>
      <c r="W60" s="24"/>
      <c r="X60" s="24"/>
      <c r="Y60" s="24"/>
      <c r="Z60" s="29"/>
      <c r="AA60" s="29"/>
    </row>
    <row r="61" spans="1:27" s="17" customFormat="1" ht="20.100000000000001" customHeight="1" x14ac:dyDescent="0.25">
      <c r="A61" s="197"/>
      <c r="B61" s="197"/>
      <c r="C61" s="200"/>
      <c r="D61" s="54" t="s">
        <v>96</v>
      </c>
      <c r="E61" s="26"/>
      <c r="F61" s="26"/>
      <c r="G61" s="95"/>
      <c r="H61" s="95"/>
      <c r="I61" s="95"/>
      <c r="J61" s="95"/>
      <c r="K61" s="95"/>
      <c r="L61" s="95"/>
      <c r="M61" s="23"/>
      <c r="N61" s="23"/>
      <c r="O61" s="24"/>
      <c r="P61" s="24"/>
      <c r="Q61" s="95"/>
      <c r="R61" s="95"/>
      <c r="S61" s="95"/>
      <c r="T61" s="95"/>
      <c r="U61" s="95"/>
      <c r="V61" s="95"/>
      <c r="W61" s="95"/>
      <c r="X61" s="95"/>
      <c r="Y61" s="95"/>
      <c r="Z61" s="25"/>
      <c r="AA61" s="25"/>
    </row>
    <row r="62" spans="1:27" s="17" customFormat="1" ht="20.100000000000001" customHeight="1" x14ac:dyDescent="0.25">
      <c r="A62" s="197"/>
      <c r="B62" s="197"/>
      <c r="C62" s="200"/>
      <c r="D62" s="45" t="s">
        <v>97</v>
      </c>
      <c r="E62" s="28"/>
      <c r="F62" s="28"/>
      <c r="G62" s="24"/>
      <c r="H62" s="24"/>
      <c r="I62" s="24"/>
      <c r="J62" s="24"/>
      <c r="K62" s="24"/>
      <c r="L62" s="24"/>
      <c r="M62" s="23"/>
      <c r="N62" s="23"/>
      <c r="O62" s="24" t="s">
        <v>43</v>
      </c>
      <c r="P62" s="24">
        <v>670</v>
      </c>
      <c r="Q62" s="95">
        <v>660</v>
      </c>
      <c r="R62" s="95">
        <v>2</v>
      </c>
      <c r="S62" s="95"/>
      <c r="T62" s="95"/>
      <c r="U62" s="95"/>
      <c r="V62" s="95"/>
      <c r="W62" s="95"/>
      <c r="X62" s="95">
        <f t="shared" ref="X62:Y65" si="7">T62+V62</f>
        <v>0</v>
      </c>
      <c r="Y62" s="95">
        <f t="shared" si="7"/>
        <v>0</v>
      </c>
      <c r="Z62" s="25"/>
      <c r="AA62" s="25"/>
    </row>
    <row r="63" spans="1:27" s="17" customFormat="1" ht="20.100000000000001" customHeight="1" x14ac:dyDescent="0.25">
      <c r="A63" s="197"/>
      <c r="B63" s="197"/>
      <c r="C63" s="200"/>
      <c r="D63" s="26" t="s">
        <v>98</v>
      </c>
      <c r="E63" s="26"/>
      <c r="F63" s="55"/>
      <c r="G63" s="95"/>
      <c r="H63" s="95"/>
      <c r="I63" s="95"/>
      <c r="J63" s="95"/>
      <c r="K63" s="95"/>
      <c r="L63" s="95"/>
      <c r="M63" s="23"/>
      <c r="N63" s="23"/>
      <c r="O63" s="24"/>
      <c r="P63" s="24"/>
      <c r="Q63" s="16">
        <v>660</v>
      </c>
      <c r="R63" s="95">
        <v>2</v>
      </c>
      <c r="S63" s="95"/>
      <c r="T63" s="95"/>
      <c r="U63" s="95"/>
      <c r="V63" s="95"/>
      <c r="W63" s="95"/>
      <c r="X63" s="95">
        <f t="shared" si="7"/>
        <v>0</v>
      </c>
      <c r="Y63" s="95">
        <f t="shared" si="7"/>
        <v>0</v>
      </c>
      <c r="Z63" s="25"/>
      <c r="AA63" s="25"/>
    </row>
    <row r="64" spans="1:27" s="39" customFormat="1" ht="20.100000000000001" customHeight="1" x14ac:dyDescent="0.25">
      <c r="A64" s="198"/>
      <c r="B64" s="198"/>
      <c r="C64" s="201"/>
      <c r="D64" s="32" t="s">
        <v>37</v>
      </c>
      <c r="E64" s="32"/>
      <c r="F64" s="32"/>
      <c r="G64" s="33"/>
      <c r="H64" s="33"/>
      <c r="I64" s="33"/>
      <c r="J64" s="33"/>
      <c r="K64" s="33"/>
      <c r="L64" s="33"/>
      <c r="M64" s="34"/>
      <c r="N64" s="34"/>
      <c r="O64" s="35"/>
      <c r="P64" s="35"/>
      <c r="Q64" s="44"/>
      <c r="R64" s="33"/>
      <c r="S64" s="33">
        <f>SUM(S51:S62)</f>
        <v>0</v>
      </c>
      <c r="T64" s="33">
        <f>SUM(T51:T62)</f>
        <v>0</v>
      </c>
      <c r="U64" s="33">
        <f>SUM(U51:U62)</f>
        <v>0</v>
      </c>
      <c r="V64" s="33">
        <f>SUM(V51:V62)</f>
        <v>0</v>
      </c>
      <c r="W64" s="33">
        <f>SUM(W51:W62)</f>
        <v>0</v>
      </c>
      <c r="X64" s="33">
        <f t="shared" si="7"/>
        <v>0</v>
      </c>
      <c r="Y64" s="33">
        <f t="shared" si="7"/>
        <v>0</v>
      </c>
      <c r="Z64" s="42" t="e">
        <f>X64/S64</f>
        <v>#DIV/0!</v>
      </c>
      <c r="AA64" s="38" t="e">
        <f>Y62/#REF!</f>
        <v>#REF!</v>
      </c>
    </row>
    <row r="65" spans="1:27" s="17" customFormat="1" ht="20.100000000000001" customHeight="1" x14ac:dyDescent="0.25">
      <c r="A65" s="196">
        <v>7</v>
      </c>
      <c r="B65" s="196">
        <v>5</v>
      </c>
      <c r="C65" s="199" t="s">
        <v>99</v>
      </c>
      <c r="D65" s="15" t="s">
        <v>100</v>
      </c>
      <c r="E65" s="15" t="s">
        <v>101</v>
      </c>
      <c r="F65" s="15" t="s">
        <v>102</v>
      </c>
      <c r="G65" s="95"/>
      <c r="H65" s="95"/>
      <c r="I65" s="95"/>
      <c r="J65" s="95"/>
      <c r="K65" s="95"/>
      <c r="L65" s="95"/>
      <c r="M65" s="23"/>
      <c r="N65" s="23"/>
      <c r="O65" s="24"/>
      <c r="P65" s="24"/>
      <c r="Q65" s="16">
        <v>720</v>
      </c>
      <c r="R65" s="95">
        <v>2</v>
      </c>
      <c r="S65" s="95"/>
      <c r="T65" s="95"/>
      <c r="U65" s="95"/>
      <c r="V65" s="95"/>
      <c r="W65" s="95"/>
      <c r="X65" s="95">
        <f t="shared" si="7"/>
        <v>0</v>
      </c>
      <c r="Y65" s="95">
        <f t="shared" si="7"/>
        <v>0</v>
      </c>
      <c r="Z65" s="25"/>
      <c r="AA65" s="25"/>
    </row>
    <row r="66" spans="1:27" s="17" customFormat="1" ht="20.100000000000001" customHeight="1" x14ac:dyDescent="0.25">
      <c r="A66" s="197"/>
      <c r="B66" s="197"/>
      <c r="C66" s="200"/>
      <c r="D66" s="45" t="s">
        <v>103</v>
      </c>
      <c r="E66" s="28"/>
      <c r="F66" s="28"/>
      <c r="G66" s="24"/>
      <c r="H66" s="24"/>
      <c r="I66" s="24"/>
      <c r="J66" s="24"/>
      <c r="K66" s="24"/>
      <c r="L66" s="24"/>
      <c r="M66" s="23"/>
      <c r="N66" s="23"/>
      <c r="O66" s="24" t="s">
        <v>104</v>
      </c>
      <c r="P66" s="24">
        <v>1500</v>
      </c>
      <c r="Q66" s="46"/>
      <c r="R66" s="95"/>
      <c r="S66" s="95"/>
      <c r="T66" s="95"/>
      <c r="U66" s="95"/>
      <c r="V66" s="95"/>
      <c r="W66" s="95"/>
      <c r="X66" s="95"/>
      <c r="Y66" s="95"/>
      <c r="Z66" s="25"/>
      <c r="AA66" s="25"/>
    </row>
    <row r="67" spans="1:27" s="17" customFormat="1" ht="20.100000000000001" customHeight="1" x14ac:dyDescent="0.25">
      <c r="A67" s="197"/>
      <c r="B67" s="197"/>
      <c r="C67" s="200"/>
      <c r="D67" s="54" t="s">
        <v>105</v>
      </c>
      <c r="E67" s="26"/>
      <c r="F67" s="55" t="s">
        <v>106</v>
      </c>
      <c r="G67" s="95"/>
      <c r="H67" s="95"/>
      <c r="I67" s="95"/>
      <c r="J67" s="95"/>
      <c r="K67" s="95"/>
      <c r="L67" s="95"/>
      <c r="M67" s="23"/>
      <c r="N67" s="23"/>
      <c r="O67" s="24"/>
      <c r="P67" s="24"/>
      <c r="Q67" s="16"/>
      <c r="R67" s="95"/>
      <c r="S67" s="95"/>
      <c r="T67" s="95"/>
      <c r="U67" s="95"/>
      <c r="V67" s="95"/>
      <c r="W67" s="95"/>
      <c r="X67" s="95"/>
      <c r="Y67" s="95"/>
      <c r="Z67" s="25"/>
      <c r="AA67" s="25"/>
    </row>
    <row r="68" spans="1:27" s="17" customFormat="1" ht="20.100000000000001" customHeight="1" x14ac:dyDescent="0.25">
      <c r="A68" s="197"/>
      <c r="B68" s="197"/>
      <c r="C68" s="200"/>
      <c r="D68" s="15" t="s">
        <v>107</v>
      </c>
      <c r="E68" s="15"/>
      <c r="F68" s="15"/>
      <c r="G68" s="95"/>
      <c r="H68" s="95"/>
      <c r="I68" s="95"/>
      <c r="J68" s="95"/>
      <c r="K68" s="95"/>
      <c r="L68" s="95"/>
      <c r="M68" s="23"/>
      <c r="N68" s="23"/>
      <c r="O68" s="24"/>
      <c r="P68" s="24"/>
      <c r="Q68" s="16">
        <v>330</v>
      </c>
      <c r="R68" s="95">
        <v>1</v>
      </c>
      <c r="S68" s="95"/>
      <c r="T68" s="95"/>
      <c r="U68" s="95"/>
      <c r="V68" s="95"/>
      <c r="W68" s="95"/>
      <c r="X68" s="95">
        <f t="shared" ref="X68:Y73" si="8">T68+V68</f>
        <v>0</v>
      </c>
      <c r="Y68" s="95">
        <f t="shared" si="8"/>
        <v>0</v>
      </c>
      <c r="Z68" s="25"/>
      <c r="AA68" s="25"/>
    </row>
    <row r="69" spans="1:27" s="17" customFormat="1" ht="20.100000000000001" customHeight="1" x14ac:dyDescent="0.25">
      <c r="A69" s="197"/>
      <c r="B69" s="197"/>
      <c r="C69" s="200"/>
      <c r="D69" s="15" t="s">
        <v>108</v>
      </c>
      <c r="E69" s="15"/>
      <c r="F69" s="15"/>
      <c r="G69" s="95"/>
      <c r="H69" s="95"/>
      <c r="I69" s="95"/>
      <c r="J69" s="95"/>
      <c r="K69" s="95"/>
      <c r="L69" s="95"/>
      <c r="M69" s="23"/>
      <c r="N69" s="23"/>
      <c r="O69" s="24"/>
      <c r="P69" s="24"/>
      <c r="Q69" s="16">
        <v>990</v>
      </c>
      <c r="R69" s="95">
        <v>3</v>
      </c>
      <c r="S69" s="95"/>
      <c r="T69" s="95"/>
      <c r="U69" s="95"/>
      <c r="V69" s="95"/>
      <c r="W69" s="95"/>
      <c r="X69" s="95">
        <f t="shared" si="8"/>
        <v>0</v>
      </c>
      <c r="Y69" s="95">
        <f t="shared" si="8"/>
        <v>0</v>
      </c>
      <c r="Z69" s="25" t="e">
        <f>X69/S69</f>
        <v>#DIV/0!</v>
      </c>
      <c r="AA69" s="25"/>
    </row>
    <row r="70" spans="1:27" s="17" customFormat="1" ht="20.100000000000001" customHeight="1" x14ac:dyDescent="0.25">
      <c r="A70" s="197"/>
      <c r="B70" s="197"/>
      <c r="C70" s="200"/>
      <c r="D70" s="15" t="s">
        <v>109</v>
      </c>
      <c r="E70" s="15"/>
      <c r="F70" s="15"/>
      <c r="G70" s="95"/>
      <c r="H70" s="95"/>
      <c r="I70" s="95"/>
      <c r="J70" s="95"/>
      <c r="K70" s="95"/>
      <c r="L70" s="95"/>
      <c r="M70" s="23"/>
      <c r="N70" s="23"/>
      <c r="O70" s="24"/>
      <c r="P70" s="24"/>
      <c r="Q70" s="16">
        <v>660</v>
      </c>
      <c r="R70" s="95">
        <v>2</v>
      </c>
      <c r="S70" s="95"/>
      <c r="T70" s="95"/>
      <c r="U70" s="95"/>
      <c r="V70" s="95"/>
      <c r="W70" s="95"/>
      <c r="X70" s="95">
        <f t="shared" si="8"/>
        <v>0</v>
      </c>
      <c r="Y70" s="95">
        <f t="shared" si="8"/>
        <v>0</v>
      </c>
      <c r="Z70" s="25" t="e">
        <f>X70/S70</f>
        <v>#DIV/0!</v>
      </c>
      <c r="AA70" s="25"/>
    </row>
    <row r="71" spans="1:27" s="17" customFormat="1" ht="20.100000000000001" customHeight="1" x14ac:dyDescent="0.25">
      <c r="A71" s="197"/>
      <c r="B71" s="197"/>
      <c r="C71" s="200"/>
      <c r="D71" s="15" t="s">
        <v>110</v>
      </c>
      <c r="E71" s="15"/>
      <c r="F71" s="15"/>
      <c r="G71" s="95"/>
      <c r="H71" s="95"/>
      <c r="I71" s="95"/>
      <c r="J71" s="95"/>
      <c r="K71" s="95"/>
      <c r="L71" s="95"/>
      <c r="M71" s="23"/>
      <c r="N71" s="23"/>
      <c r="O71" s="24"/>
      <c r="P71" s="24"/>
      <c r="Q71" s="16">
        <v>330</v>
      </c>
      <c r="R71" s="95">
        <v>1</v>
      </c>
      <c r="S71" s="95"/>
      <c r="T71" s="95"/>
      <c r="U71" s="95"/>
      <c r="V71" s="95"/>
      <c r="W71" s="95"/>
      <c r="X71" s="95">
        <f t="shared" si="8"/>
        <v>0</v>
      </c>
      <c r="Y71" s="95">
        <f t="shared" si="8"/>
        <v>0</v>
      </c>
      <c r="Z71" s="25"/>
      <c r="AA71" s="25"/>
    </row>
    <row r="72" spans="1:27" s="39" customFormat="1" ht="20.100000000000001" customHeight="1" x14ac:dyDescent="0.25">
      <c r="A72" s="198"/>
      <c r="B72" s="198"/>
      <c r="C72" s="201"/>
      <c r="D72" s="32" t="s">
        <v>37</v>
      </c>
      <c r="E72" s="32"/>
      <c r="F72" s="32"/>
      <c r="G72" s="33"/>
      <c r="H72" s="33"/>
      <c r="I72" s="33"/>
      <c r="J72" s="33"/>
      <c r="K72" s="33"/>
      <c r="L72" s="33"/>
      <c r="M72" s="34"/>
      <c r="N72" s="34"/>
      <c r="O72" s="35"/>
      <c r="P72" s="35"/>
      <c r="Q72" s="36"/>
      <c r="R72" s="37"/>
      <c r="S72" s="33">
        <f>SUM(S65:S71)</f>
        <v>0</v>
      </c>
      <c r="T72" s="33">
        <f>SUM(T65:T71)</f>
        <v>0</v>
      </c>
      <c r="U72" s="33">
        <f>SUM(U65:U71)</f>
        <v>0</v>
      </c>
      <c r="V72" s="33">
        <f>SUM(V65:V71)</f>
        <v>0</v>
      </c>
      <c r="W72" s="33">
        <f>SUM(W65:W71)</f>
        <v>0</v>
      </c>
      <c r="X72" s="33">
        <f t="shared" si="8"/>
        <v>0</v>
      </c>
      <c r="Y72" s="33">
        <f t="shared" si="8"/>
        <v>0</v>
      </c>
      <c r="Z72" s="25" t="e">
        <f>X72/S72</f>
        <v>#DIV/0!</v>
      </c>
      <c r="AA72" s="38" t="e">
        <f>Y72/#REF!</f>
        <v>#REF!</v>
      </c>
    </row>
    <row r="73" spans="1:27" s="17" customFormat="1" ht="20.100000000000001" customHeight="1" x14ac:dyDescent="0.25">
      <c r="A73" s="196">
        <v>8</v>
      </c>
      <c r="B73" s="196">
        <v>10</v>
      </c>
      <c r="C73" s="199" t="s">
        <v>111</v>
      </c>
      <c r="D73" s="15" t="s">
        <v>112</v>
      </c>
      <c r="E73" s="15"/>
      <c r="F73" s="15"/>
      <c r="G73" s="95"/>
      <c r="H73" s="95"/>
      <c r="I73" s="95"/>
      <c r="J73" s="95"/>
      <c r="K73" s="95"/>
      <c r="L73" s="95"/>
      <c r="M73" s="23"/>
      <c r="N73" s="23"/>
      <c r="O73" s="24"/>
      <c r="P73" s="24"/>
      <c r="Q73" s="16"/>
      <c r="R73" s="95"/>
      <c r="S73" s="95"/>
      <c r="T73" s="95"/>
      <c r="U73" s="95"/>
      <c r="V73" s="95"/>
      <c r="W73" s="95"/>
      <c r="X73" s="95">
        <f t="shared" si="8"/>
        <v>0</v>
      </c>
      <c r="Y73" s="95">
        <f t="shared" si="8"/>
        <v>0</v>
      </c>
      <c r="Z73" s="25"/>
      <c r="AA73" s="25"/>
    </row>
    <row r="74" spans="1:27" s="17" customFormat="1" ht="20.100000000000001" customHeight="1" x14ac:dyDescent="0.25">
      <c r="A74" s="197"/>
      <c r="B74" s="197"/>
      <c r="C74" s="200"/>
      <c r="D74" s="26" t="s">
        <v>113</v>
      </c>
      <c r="E74" s="26"/>
      <c r="F74" s="26"/>
      <c r="G74" s="95"/>
      <c r="H74" s="95"/>
      <c r="I74" s="95"/>
      <c r="J74" s="95" t="s">
        <v>29</v>
      </c>
      <c r="K74" s="95"/>
      <c r="L74" s="95"/>
      <c r="M74" s="23"/>
      <c r="N74" s="23"/>
      <c r="O74" s="24"/>
      <c r="P74" s="24"/>
      <c r="Q74" s="16"/>
      <c r="R74" s="95"/>
      <c r="S74" s="95"/>
      <c r="T74" s="95"/>
      <c r="U74" s="95"/>
      <c r="V74" s="95"/>
      <c r="W74" s="95"/>
      <c r="X74" s="95"/>
      <c r="Y74" s="95"/>
      <c r="Z74" s="25"/>
      <c r="AA74" s="25"/>
    </row>
    <row r="75" spans="1:27" s="17" customFormat="1" ht="20.100000000000001" customHeight="1" x14ac:dyDescent="0.25">
      <c r="A75" s="197"/>
      <c r="B75" s="197"/>
      <c r="C75" s="200"/>
      <c r="D75" s="15" t="s">
        <v>114</v>
      </c>
      <c r="E75" s="15"/>
      <c r="F75" s="15"/>
      <c r="G75" s="95"/>
      <c r="H75" s="95"/>
      <c r="I75" s="95"/>
      <c r="J75" s="95"/>
      <c r="K75" s="95"/>
      <c r="L75" s="95"/>
      <c r="M75" s="23"/>
      <c r="N75" s="23"/>
      <c r="O75" s="24"/>
      <c r="P75" s="24"/>
      <c r="Q75" s="16"/>
      <c r="R75" s="95"/>
      <c r="S75" s="95"/>
      <c r="T75" s="95"/>
      <c r="U75" s="95"/>
      <c r="V75" s="95"/>
      <c r="W75" s="95"/>
      <c r="X75" s="95">
        <f t="shared" ref="X75:Y87" si="9">T75+V75</f>
        <v>0</v>
      </c>
      <c r="Y75" s="95">
        <f t="shared" si="9"/>
        <v>0</v>
      </c>
      <c r="Z75" s="25"/>
      <c r="AA75" s="25"/>
    </row>
    <row r="76" spans="1:27" s="17" customFormat="1" ht="20.100000000000001" customHeight="1" x14ac:dyDescent="0.25">
      <c r="A76" s="197"/>
      <c r="B76" s="197"/>
      <c r="C76" s="200"/>
      <c r="D76" s="15" t="s">
        <v>115</v>
      </c>
      <c r="E76" s="15"/>
      <c r="F76" s="15"/>
      <c r="G76" s="95"/>
      <c r="H76" s="95"/>
      <c r="I76" s="95"/>
      <c r="J76" s="95"/>
      <c r="K76" s="95"/>
      <c r="L76" s="95"/>
      <c r="M76" s="23"/>
      <c r="N76" s="23"/>
      <c r="O76" s="24"/>
      <c r="P76" s="24"/>
      <c r="Q76" s="16"/>
      <c r="R76" s="95"/>
      <c r="S76" s="95"/>
      <c r="T76" s="95"/>
      <c r="U76" s="95"/>
      <c r="V76" s="95"/>
      <c r="W76" s="95"/>
      <c r="X76" s="95">
        <f t="shared" si="9"/>
        <v>0</v>
      </c>
      <c r="Y76" s="95">
        <f t="shared" si="9"/>
        <v>0</v>
      </c>
      <c r="Z76" s="25"/>
      <c r="AA76" s="25"/>
    </row>
    <row r="77" spans="1:27" s="17" customFormat="1" ht="20.100000000000001" customHeight="1" x14ac:dyDescent="0.25">
      <c r="A77" s="197"/>
      <c r="B77" s="197"/>
      <c r="C77" s="200"/>
      <c r="D77" s="15" t="s">
        <v>116</v>
      </c>
      <c r="E77" s="15"/>
      <c r="F77" s="15"/>
      <c r="G77" s="95"/>
      <c r="H77" s="95"/>
      <c r="I77" s="95"/>
      <c r="J77" s="95"/>
      <c r="K77" s="95"/>
      <c r="L77" s="95"/>
      <c r="M77" s="23"/>
      <c r="N77" s="23"/>
      <c r="O77" s="24"/>
      <c r="P77" s="24"/>
      <c r="Q77" s="16"/>
      <c r="R77" s="95"/>
      <c r="S77" s="95"/>
      <c r="T77" s="95"/>
      <c r="U77" s="95"/>
      <c r="V77" s="95"/>
      <c r="W77" s="95"/>
      <c r="X77" s="95">
        <f t="shared" si="9"/>
        <v>0</v>
      </c>
      <c r="Y77" s="95">
        <f t="shared" si="9"/>
        <v>0</v>
      </c>
      <c r="Z77" s="25"/>
      <c r="AA77" s="25"/>
    </row>
    <row r="78" spans="1:27" s="17" customFormat="1" ht="20.100000000000001" customHeight="1" x14ac:dyDescent="0.25">
      <c r="A78" s="197"/>
      <c r="B78" s="197"/>
      <c r="C78" s="200"/>
      <c r="D78" s="15" t="s">
        <v>117</v>
      </c>
      <c r="E78" s="15"/>
      <c r="F78" s="15"/>
      <c r="G78" s="95"/>
      <c r="H78" s="95"/>
      <c r="I78" s="95"/>
      <c r="J78" s="95"/>
      <c r="K78" s="95"/>
      <c r="L78" s="95"/>
      <c r="M78" s="23"/>
      <c r="N78" s="23"/>
      <c r="O78" s="24"/>
      <c r="P78" s="24"/>
      <c r="Q78" s="16"/>
      <c r="R78" s="95"/>
      <c r="S78" s="95"/>
      <c r="T78" s="95"/>
      <c r="U78" s="95"/>
      <c r="V78" s="95"/>
      <c r="W78" s="95"/>
      <c r="X78" s="95">
        <f t="shared" si="9"/>
        <v>0</v>
      </c>
      <c r="Y78" s="95">
        <f t="shared" si="9"/>
        <v>0</v>
      </c>
      <c r="Z78" s="25"/>
      <c r="AA78" s="25"/>
    </row>
    <row r="79" spans="1:27" s="17" customFormat="1" ht="20.100000000000001" customHeight="1" x14ac:dyDescent="0.25">
      <c r="A79" s="197"/>
      <c r="B79" s="197"/>
      <c r="C79" s="200"/>
      <c r="D79" s="31" t="s">
        <v>118</v>
      </c>
      <c r="E79" s="15"/>
      <c r="F79" s="15"/>
      <c r="G79" s="95"/>
      <c r="H79" s="95"/>
      <c r="I79" s="95"/>
      <c r="J79" s="95"/>
      <c r="K79" s="95"/>
      <c r="L79" s="95"/>
      <c r="M79" s="23"/>
      <c r="N79" s="23"/>
      <c r="O79" s="24"/>
      <c r="P79" s="24"/>
      <c r="Q79" s="16"/>
      <c r="R79" s="95"/>
      <c r="S79" s="95"/>
      <c r="T79" s="95"/>
      <c r="U79" s="95"/>
      <c r="V79" s="95"/>
      <c r="W79" s="95"/>
      <c r="X79" s="95">
        <f t="shared" si="9"/>
        <v>0</v>
      </c>
      <c r="Y79" s="95">
        <f t="shared" si="9"/>
        <v>0</v>
      </c>
      <c r="Z79" s="25"/>
      <c r="AA79" s="25"/>
    </row>
    <row r="80" spans="1:27" s="17" customFormat="1" ht="20.100000000000001" customHeight="1" x14ac:dyDescent="0.25">
      <c r="A80" s="197"/>
      <c r="B80" s="197"/>
      <c r="C80" s="200"/>
      <c r="D80" s="15" t="s">
        <v>119</v>
      </c>
      <c r="E80" s="15"/>
      <c r="F80" s="15"/>
      <c r="G80" s="95"/>
      <c r="H80" s="95"/>
      <c r="I80" s="95"/>
      <c r="J80" s="95"/>
      <c r="K80" s="95"/>
      <c r="L80" s="95"/>
      <c r="M80" s="23"/>
      <c r="N80" s="23"/>
      <c r="O80" s="24"/>
      <c r="P80" s="24"/>
      <c r="Q80" s="16"/>
      <c r="R80" s="95"/>
      <c r="S80" s="95"/>
      <c r="T80" s="95"/>
      <c r="U80" s="95"/>
      <c r="V80" s="95"/>
      <c r="W80" s="95"/>
      <c r="X80" s="95">
        <f t="shared" si="9"/>
        <v>0</v>
      </c>
      <c r="Y80" s="95">
        <f t="shared" si="9"/>
        <v>0</v>
      </c>
      <c r="Z80" s="25"/>
      <c r="AA80" s="25"/>
    </row>
    <row r="81" spans="1:27" s="17" customFormat="1" ht="20.100000000000001" customHeight="1" x14ac:dyDescent="0.25">
      <c r="A81" s="197"/>
      <c r="B81" s="197"/>
      <c r="C81" s="200"/>
      <c r="D81" s="15" t="s">
        <v>120</v>
      </c>
      <c r="E81" s="15"/>
      <c r="F81" s="15"/>
      <c r="G81" s="95"/>
      <c r="H81" s="95"/>
      <c r="I81" s="95"/>
      <c r="J81" s="95"/>
      <c r="K81" s="95"/>
      <c r="L81" s="95"/>
      <c r="M81" s="23"/>
      <c r="N81" s="23"/>
      <c r="O81" s="24"/>
      <c r="P81" s="24"/>
      <c r="Q81" s="16"/>
      <c r="R81" s="95"/>
      <c r="S81" s="95"/>
      <c r="T81" s="95"/>
      <c r="U81" s="95"/>
      <c r="V81" s="95"/>
      <c r="W81" s="95"/>
      <c r="X81" s="95">
        <f t="shared" si="9"/>
        <v>0</v>
      </c>
      <c r="Y81" s="95">
        <f t="shared" si="9"/>
        <v>0</v>
      </c>
      <c r="Z81" s="25"/>
      <c r="AA81" s="25"/>
    </row>
    <row r="82" spans="1:27" s="17" customFormat="1" ht="20.100000000000001" customHeight="1" x14ac:dyDescent="0.25">
      <c r="A82" s="197"/>
      <c r="B82" s="197"/>
      <c r="C82" s="200"/>
      <c r="D82" s="31" t="s">
        <v>121</v>
      </c>
      <c r="E82" s="15"/>
      <c r="F82" s="15"/>
      <c r="G82" s="95"/>
      <c r="H82" s="95"/>
      <c r="I82" s="95"/>
      <c r="J82" s="95"/>
      <c r="K82" s="95"/>
      <c r="L82" s="95"/>
      <c r="M82" s="23"/>
      <c r="N82" s="23"/>
      <c r="O82" s="24"/>
      <c r="P82" s="24"/>
      <c r="Q82" s="16"/>
      <c r="R82" s="95"/>
      <c r="S82" s="95"/>
      <c r="T82" s="95"/>
      <c r="U82" s="95"/>
      <c r="V82" s="95"/>
      <c r="W82" s="95"/>
      <c r="X82" s="95">
        <f t="shared" si="9"/>
        <v>0</v>
      </c>
      <c r="Y82" s="95">
        <f t="shared" si="9"/>
        <v>0</v>
      </c>
      <c r="Z82" s="25"/>
      <c r="AA82" s="25"/>
    </row>
    <row r="83" spans="1:27" s="17" customFormat="1" ht="20.100000000000001" customHeight="1" x14ac:dyDescent="0.25">
      <c r="A83" s="197"/>
      <c r="B83" s="197"/>
      <c r="C83" s="200"/>
      <c r="D83" s="26" t="s">
        <v>122</v>
      </c>
      <c r="E83" s="15"/>
      <c r="F83" s="15"/>
      <c r="G83" s="95"/>
      <c r="H83" s="95"/>
      <c r="I83" s="95"/>
      <c r="J83" s="95"/>
      <c r="K83" s="95"/>
      <c r="L83" s="95"/>
      <c r="M83" s="23"/>
      <c r="N83" s="23"/>
      <c r="O83" s="24"/>
      <c r="P83" s="24"/>
      <c r="Q83" s="16"/>
      <c r="R83" s="95"/>
      <c r="S83" s="95"/>
      <c r="T83" s="95"/>
      <c r="U83" s="95"/>
      <c r="V83" s="95"/>
      <c r="W83" s="95"/>
      <c r="X83" s="95"/>
      <c r="Y83" s="95"/>
      <c r="Z83" s="25"/>
      <c r="AA83" s="25"/>
    </row>
    <row r="84" spans="1:27" s="17" customFormat="1" ht="20.100000000000001" customHeight="1" x14ac:dyDescent="0.25">
      <c r="A84" s="197"/>
      <c r="B84" s="197"/>
      <c r="C84" s="200"/>
      <c r="D84" s="26" t="s">
        <v>123</v>
      </c>
      <c r="E84" s="15"/>
      <c r="F84" s="15"/>
      <c r="G84" s="95"/>
      <c r="H84" s="95"/>
      <c r="I84" s="95"/>
      <c r="J84" s="95"/>
      <c r="K84" s="95"/>
      <c r="L84" s="95"/>
      <c r="M84" s="23"/>
      <c r="N84" s="23"/>
      <c r="O84" s="24"/>
      <c r="P84" s="24"/>
      <c r="Q84" s="16"/>
      <c r="R84" s="95"/>
      <c r="S84" s="95"/>
      <c r="T84" s="95"/>
      <c r="U84" s="95"/>
      <c r="V84" s="95"/>
      <c r="W84" s="95"/>
      <c r="X84" s="95"/>
      <c r="Y84" s="95"/>
      <c r="Z84" s="25"/>
      <c r="AA84" s="25"/>
    </row>
    <row r="85" spans="1:27" s="17" customFormat="1" ht="20.100000000000001" customHeight="1" x14ac:dyDescent="0.25">
      <c r="A85" s="197"/>
      <c r="B85" s="197"/>
      <c r="C85" s="200"/>
      <c r="D85" s="26" t="s">
        <v>124</v>
      </c>
      <c r="E85" s="15"/>
      <c r="F85" s="15"/>
      <c r="G85" s="95"/>
      <c r="H85" s="95"/>
      <c r="I85" s="95"/>
      <c r="J85" s="95"/>
      <c r="K85" s="95"/>
      <c r="L85" s="95"/>
      <c r="M85" s="23"/>
      <c r="N85" s="23"/>
      <c r="O85" s="24"/>
      <c r="P85" s="24"/>
      <c r="Q85" s="16"/>
      <c r="R85" s="95"/>
      <c r="S85" s="95"/>
      <c r="T85" s="95"/>
      <c r="U85" s="95"/>
      <c r="V85" s="95"/>
      <c r="W85" s="95"/>
      <c r="X85" s="95"/>
      <c r="Y85" s="95"/>
      <c r="Z85" s="25"/>
      <c r="AA85" s="25"/>
    </row>
    <row r="86" spans="1:27" s="17" customFormat="1" ht="20.100000000000001" customHeight="1" x14ac:dyDescent="0.25">
      <c r="A86" s="197"/>
      <c r="B86" s="197"/>
      <c r="C86" s="200"/>
      <c r="D86" s="26" t="s">
        <v>125</v>
      </c>
      <c r="E86" s="15"/>
      <c r="F86" s="15"/>
      <c r="G86" s="95"/>
      <c r="H86" s="95"/>
      <c r="I86" s="95"/>
      <c r="J86" s="95"/>
      <c r="K86" s="95"/>
      <c r="L86" s="95"/>
      <c r="M86" s="23"/>
      <c r="N86" s="23"/>
      <c r="O86" s="24"/>
      <c r="P86" s="24"/>
      <c r="Q86" s="16"/>
      <c r="R86" s="95"/>
      <c r="S86" s="95"/>
      <c r="T86" s="95"/>
      <c r="U86" s="95"/>
      <c r="V86" s="95"/>
      <c r="W86" s="95"/>
      <c r="X86" s="95"/>
      <c r="Y86" s="95"/>
      <c r="Z86" s="25"/>
      <c r="AA86" s="25"/>
    </row>
    <row r="87" spans="1:27" s="39" customFormat="1" ht="20.100000000000001" customHeight="1" x14ac:dyDescent="0.25">
      <c r="A87" s="198"/>
      <c r="B87" s="198"/>
      <c r="C87" s="201"/>
      <c r="D87" s="32" t="s">
        <v>37</v>
      </c>
      <c r="E87" s="32"/>
      <c r="F87" s="32"/>
      <c r="G87" s="33"/>
      <c r="H87" s="33"/>
      <c r="I87" s="33"/>
      <c r="J87" s="33"/>
      <c r="K87" s="33"/>
      <c r="L87" s="33"/>
      <c r="M87" s="34"/>
      <c r="N87" s="34"/>
      <c r="O87" s="35"/>
      <c r="P87" s="35"/>
      <c r="Q87" s="44"/>
      <c r="R87" s="33"/>
      <c r="S87" s="33">
        <f>SUM(S73:S82)</f>
        <v>0</v>
      </c>
      <c r="T87" s="33">
        <f>SUM(T73:T82)</f>
        <v>0</v>
      </c>
      <c r="U87" s="33">
        <f>SUM(U73:U82)</f>
        <v>0</v>
      </c>
      <c r="V87" s="33">
        <f>SUM(V73:V82)</f>
        <v>0</v>
      </c>
      <c r="W87" s="33">
        <f>SUM(W73:W82)</f>
        <v>0</v>
      </c>
      <c r="X87" s="33">
        <f t="shared" si="9"/>
        <v>0</v>
      </c>
      <c r="Y87" s="33">
        <f t="shared" si="9"/>
        <v>0</v>
      </c>
      <c r="Z87" s="42">
        <v>0</v>
      </c>
      <c r="AA87" s="38" t="e">
        <f>Y87/#REF!</f>
        <v>#REF!</v>
      </c>
    </row>
    <row r="88" spans="1:27" s="17" customFormat="1" ht="20.100000000000001" customHeight="1" x14ac:dyDescent="0.25">
      <c r="A88" s="196">
        <v>9</v>
      </c>
      <c r="B88" s="196">
        <v>6</v>
      </c>
      <c r="C88" s="199" t="s">
        <v>126</v>
      </c>
      <c r="D88" s="15" t="s">
        <v>127</v>
      </c>
      <c r="E88" s="15"/>
      <c r="F88" s="15"/>
      <c r="G88" s="95"/>
      <c r="H88" s="95"/>
      <c r="I88" s="95"/>
      <c r="J88" s="95"/>
      <c r="K88" s="95"/>
      <c r="L88" s="95"/>
      <c r="M88" s="23"/>
      <c r="N88" s="23"/>
      <c r="O88" s="24"/>
      <c r="P88" s="24"/>
      <c r="Q88" s="16">
        <v>330</v>
      </c>
      <c r="R88" s="95">
        <v>1</v>
      </c>
      <c r="S88" s="95"/>
      <c r="T88" s="95"/>
      <c r="U88" s="95"/>
      <c r="V88" s="95"/>
      <c r="W88" s="95"/>
      <c r="X88" s="95">
        <f>T88+V88</f>
        <v>0</v>
      </c>
      <c r="Y88" s="95">
        <f>U88+W88</f>
        <v>0</v>
      </c>
      <c r="Z88" s="25"/>
      <c r="AA88" s="25"/>
    </row>
    <row r="89" spans="1:27" s="17" customFormat="1" ht="20.100000000000001" customHeight="1" x14ac:dyDescent="0.25">
      <c r="A89" s="197"/>
      <c r="B89" s="197"/>
      <c r="C89" s="200"/>
      <c r="D89" s="28" t="s">
        <v>128</v>
      </c>
      <c r="E89" s="28"/>
      <c r="F89" s="28" t="s">
        <v>129</v>
      </c>
      <c r="G89" s="24"/>
      <c r="H89" s="24"/>
      <c r="I89" s="24"/>
      <c r="J89" s="24"/>
      <c r="K89" s="24"/>
      <c r="L89" s="24"/>
      <c r="M89" s="23"/>
      <c r="N89" s="23"/>
      <c r="O89" s="24" t="s">
        <v>130</v>
      </c>
      <c r="P89" s="24">
        <v>550</v>
      </c>
      <c r="Q89" s="43">
        <v>660</v>
      </c>
      <c r="R89" s="27">
        <v>2</v>
      </c>
      <c r="S89" s="95"/>
      <c r="T89" s="95"/>
      <c r="U89" s="95"/>
      <c r="V89" s="95"/>
      <c r="W89" s="95"/>
      <c r="X89" s="95"/>
      <c r="Y89" s="95"/>
      <c r="Z89" s="25"/>
      <c r="AA89" s="25"/>
    </row>
    <row r="90" spans="1:27" s="17" customFormat="1" ht="20.100000000000001" customHeight="1" x14ac:dyDescent="0.25">
      <c r="A90" s="197"/>
      <c r="B90" s="197"/>
      <c r="C90" s="200"/>
      <c r="D90" s="54" t="s">
        <v>131</v>
      </c>
      <c r="E90" s="26"/>
      <c r="F90" s="26"/>
      <c r="G90" s="95"/>
      <c r="H90" s="95"/>
      <c r="I90" s="95"/>
      <c r="J90" s="95"/>
      <c r="K90" s="95"/>
      <c r="L90" s="95"/>
      <c r="M90" s="23"/>
      <c r="N90" s="23"/>
      <c r="O90" s="24"/>
      <c r="P90" s="24"/>
      <c r="Q90" s="16"/>
      <c r="R90" s="95"/>
      <c r="S90" s="95"/>
      <c r="T90" s="95"/>
      <c r="U90" s="95"/>
      <c r="V90" s="95"/>
      <c r="W90" s="95"/>
      <c r="X90" s="95"/>
      <c r="Y90" s="95"/>
      <c r="Z90" s="25"/>
      <c r="AA90" s="25"/>
    </row>
    <row r="91" spans="1:27" s="52" customFormat="1" ht="20.100000000000001" customHeight="1" x14ac:dyDescent="0.25">
      <c r="A91" s="197"/>
      <c r="B91" s="197"/>
      <c r="C91" s="200"/>
      <c r="D91" s="49" t="s">
        <v>132</v>
      </c>
      <c r="E91" s="49"/>
      <c r="F91" s="49"/>
      <c r="G91" s="23"/>
      <c r="H91" s="23"/>
      <c r="I91" s="23"/>
      <c r="J91" s="23"/>
      <c r="K91" s="23"/>
      <c r="L91" s="23"/>
      <c r="M91" s="23" t="s">
        <v>41</v>
      </c>
      <c r="N91" s="23">
        <v>350</v>
      </c>
      <c r="O91" s="23"/>
      <c r="P91" s="23"/>
      <c r="Q91" s="43">
        <v>350</v>
      </c>
      <c r="R91" s="27">
        <v>1</v>
      </c>
      <c r="S91" s="23"/>
      <c r="T91" s="23"/>
      <c r="U91" s="23"/>
      <c r="V91" s="23"/>
      <c r="W91" s="23"/>
      <c r="X91" s="23"/>
      <c r="Y91" s="23"/>
      <c r="Z91" s="51"/>
      <c r="AA91" s="51"/>
    </row>
    <row r="92" spans="1:27" s="52" customFormat="1" ht="20.100000000000001" customHeight="1" x14ac:dyDescent="0.25">
      <c r="A92" s="197"/>
      <c r="B92" s="197"/>
      <c r="C92" s="200"/>
      <c r="D92" s="49" t="s">
        <v>133</v>
      </c>
      <c r="E92" s="49"/>
      <c r="F92" s="49"/>
      <c r="G92" s="23"/>
      <c r="H92" s="23"/>
      <c r="I92" s="23"/>
      <c r="J92" s="23"/>
      <c r="K92" s="23"/>
      <c r="L92" s="23"/>
      <c r="M92" s="23" t="s">
        <v>89</v>
      </c>
      <c r="N92" s="23">
        <v>700</v>
      </c>
      <c r="O92" s="23"/>
      <c r="P92" s="23"/>
      <c r="Q92" s="43">
        <v>660</v>
      </c>
      <c r="R92" s="27">
        <v>2</v>
      </c>
      <c r="S92" s="23"/>
      <c r="T92" s="23"/>
      <c r="U92" s="23"/>
      <c r="V92" s="23"/>
      <c r="W92" s="23"/>
      <c r="X92" s="23"/>
      <c r="Y92" s="23"/>
      <c r="Z92" s="51"/>
      <c r="AA92" s="51"/>
    </row>
    <row r="93" spans="1:27" s="52" customFormat="1" ht="20.100000000000001" customHeight="1" x14ac:dyDescent="0.25">
      <c r="A93" s="197"/>
      <c r="B93" s="197"/>
      <c r="C93" s="200"/>
      <c r="D93" s="49" t="s">
        <v>134</v>
      </c>
      <c r="E93" s="49"/>
      <c r="F93" s="49"/>
      <c r="G93" s="23"/>
      <c r="H93" s="23"/>
      <c r="I93" s="23"/>
      <c r="J93" s="23"/>
      <c r="K93" s="23"/>
      <c r="L93" s="23"/>
      <c r="M93" s="23" t="s">
        <v>41</v>
      </c>
      <c r="N93" s="23">
        <v>350</v>
      </c>
      <c r="O93" s="23"/>
      <c r="P93" s="23"/>
      <c r="Q93" s="43">
        <v>350</v>
      </c>
      <c r="R93" s="27">
        <v>1</v>
      </c>
      <c r="S93" s="23"/>
      <c r="T93" s="23"/>
      <c r="U93" s="23"/>
      <c r="V93" s="23"/>
      <c r="W93" s="23"/>
      <c r="X93" s="23"/>
      <c r="Y93" s="23"/>
      <c r="Z93" s="51"/>
      <c r="AA93" s="51"/>
    </row>
    <row r="94" spans="1:27" s="17" customFormat="1" ht="20.100000000000001" customHeight="1" x14ac:dyDescent="0.25">
      <c r="A94" s="197"/>
      <c r="B94" s="197"/>
      <c r="C94" s="200"/>
      <c r="D94" s="26" t="s">
        <v>135</v>
      </c>
      <c r="E94" s="26"/>
      <c r="F94" s="26"/>
      <c r="G94" s="95"/>
      <c r="H94" s="95"/>
      <c r="I94" s="95"/>
      <c r="J94" s="95"/>
      <c r="K94" s="95"/>
      <c r="L94" s="95"/>
      <c r="M94" s="23"/>
      <c r="N94" s="23"/>
      <c r="O94" s="24"/>
      <c r="P94" s="24"/>
      <c r="Q94" s="16"/>
      <c r="R94" s="95"/>
      <c r="S94" s="95"/>
      <c r="T94" s="95"/>
      <c r="U94" s="95"/>
      <c r="V94" s="95"/>
      <c r="W94" s="95"/>
      <c r="X94" s="95"/>
      <c r="Y94" s="95"/>
      <c r="Z94" s="25"/>
      <c r="AA94" s="25"/>
    </row>
    <row r="95" spans="1:27" s="17" customFormat="1" ht="20.100000000000001" customHeight="1" x14ac:dyDescent="0.25">
      <c r="A95" s="197"/>
      <c r="B95" s="197"/>
      <c r="C95" s="200"/>
      <c r="D95" s="54" t="s">
        <v>136</v>
      </c>
      <c r="E95" s="26"/>
      <c r="F95" s="26" t="s">
        <v>137</v>
      </c>
      <c r="G95" s="95"/>
      <c r="H95" s="95"/>
      <c r="I95" s="95"/>
      <c r="J95" s="95"/>
      <c r="K95" s="95"/>
      <c r="L95" s="95"/>
      <c r="M95" s="23"/>
      <c r="N95" s="23"/>
      <c r="O95" s="24"/>
      <c r="P95" s="24"/>
      <c r="Q95" s="16"/>
      <c r="R95" s="95"/>
      <c r="S95" s="95"/>
      <c r="T95" s="95"/>
      <c r="U95" s="95"/>
      <c r="V95" s="95"/>
      <c r="W95" s="95"/>
      <c r="X95" s="95"/>
      <c r="Y95" s="95"/>
      <c r="Z95" s="25"/>
      <c r="AA95" s="25"/>
    </row>
    <row r="96" spans="1:27" s="17" customFormat="1" ht="20.100000000000001" customHeight="1" x14ac:dyDescent="0.25">
      <c r="A96" s="197"/>
      <c r="B96" s="197"/>
      <c r="C96" s="200"/>
      <c r="D96" s="31" t="s">
        <v>138</v>
      </c>
      <c r="E96" s="15"/>
      <c r="F96" s="15"/>
      <c r="G96" s="95"/>
      <c r="H96" s="95"/>
      <c r="I96" s="95"/>
      <c r="J96" s="95"/>
      <c r="K96" s="95"/>
      <c r="L96" s="95"/>
      <c r="M96" s="23"/>
      <c r="N96" s="23"/>
      <c r="O96" s="24"/>
      <c r="P96" s="24"/>
      <c r="Q96" s="16">
        <v>660</v>
      </c>
      <c r="R96" s="95">
        <v>2</v>
      </c>
      <c r="S96" s="95"/>
      <c r="T96" s="95"/>
      <c r="U96" s="95"/>
      <c r="V96" s="95"/>
      <c r="W96" s="95"/>
      <c r="X96" s="95">
        <f t="shared" ref="X96:Y98" si="10">T96+V96</f>
        <v>0</v>
      </c>
      <c r="Y96" s="95">
        <f t="shared" si="10"/>
        <v>0</v>
      </c>
      <c r="Z96" s="25" t="e">
        <f>X96/S96</f>
        <v>#DIV/0!</v>
      </c>
      <c r="AA96" s="25"/>
    </row>
    <row r="97" spans="1:27" s="17" customFormat="1" ht="20.100000000000001" customHeight="1" x14ac:dyDescent="0.25">
      <c r="A97" s="197"/>
      <c r="B97" s="197"/>
      <c r="C97" s="200"/>
      <c r="D97" s="15" t="s">
        <v>139</v>
      </c>
      <c r="E97" s="15"/>
      <c r="F97" s="15"/>
      <c r="G97" s="95"/>
      <c r="H97" s="95"/>
      <c r="I97" s="95"/>
      <c r="J97" s="95"/>
      <c r="K97" s="95"/>
      <c r="L97" s="95"/>
      <c r="M97" s="23"/>
      <c r="N97" s="23"/>
      <c r="O97" s="24"/>
      <c r="P97" s="24"/>
      <c r="Q97" s="16">
        <v>690</v>
      </c>
      <c r="R97" s="95">
        <v>2</v>
      </c>
      <c r="S97" s="95"/>
      <c r="T97" s="95"/>
      <c r="U97" s="95"/>
      <c r="V97" s="95"/>
      <c r="W97" s="95"/>
      <c r="X97" s="95">
        <f t="shared" si="10"/>
        <v>0</v>
      </c>
      <c r="Y97" s="95">
        <f t="shared" si="10"/>
        <v>0</v>
      </c>
      <c r="Z97" s="25" t="e">
        <f>X97/S97</f>
        <v>#DIV/0!</v>
      </c>
      <c r="AA97" s="25"/>
    </row>
    <row r="98" spans="1:27" s="17" customFormat="1" ht="20.100000000000001" customHeight="1" x14ac:dyDescent="0.25">
      <c r="A98" s="197"/>
      <c r="B98" s="197"/>
      <c r="C98" s="200"/>
      <c r="D98" s="15" t="s">
        <v>140</v>
      </c>
      <c r="E98" s="15"/>
      <c r="F98" s="15"/>
      <c r="G98" s="95"/>
      <c r="H98" s="95"/>
      <c r="I98" s="95"/>
      <c r="J98" s="95"/>
      <c r="K98" s="95"/>
      <c r="L98" s="95"/>
      <c r="M98" s="23"/>
      <c r="N98" s="23"/>
      <c r="O98" s="24"/>
      <c r="P98" s="24"/>
      <c r="Q98" s="16">
        <v>690</v>
      </c>
      <c r="R98" s="95">
        <v>2</v>
      </c>
      <c r="S98" s="95"/>
      <c r="T98" s="95"/>
      <c r="U98" s="95"/>
      <c r="V98" s="95"/>
      <c r="W98" s="95"/>
      <c r="X98" s="95">
        <f t="shared" si="10"/>
        <v>0</v>
      </c>
      <c r="Y98" s="95">
        <f t="shared" si="10"/>
        <v>0</v>
      </c>
      <c r="Z98" s="25"/>
      <c r="AA98" s="25"/>
    </row>
    <row r="99" spans="1:27" s="17" customFormat="1" ht="20.100000000000001" customHeight="1" x14ac:dyDescent="0.25">
      <c r="A99" s="197"/>
      <c r="B99" s="197"/>
      <c r="C99" s="200"/>
      <c r="D99" s="54" t="s">
        <v>141</v>
      </c>
      <c r="E99" s="26"/>
      <c r="F99" s="26"/>
      <c r="G99" s="95"/>
      <c r="H99" s="95"/>
      <c r="I99" s="95"/>
      <c r="J99" s="95"/>
      <c r="K99" s="95"/>
      <c r="L99" s="95"/>
      <c r="M99" s="23"/>
      <c r="N99" s="23"/>
      <c r="O99" s="24"/>
      <c r="P99" s="24"/>
      <c r="Q99" s="16"/>
      <c r="R99" s="95"/>
      <c r="S99" s="95"/>
      <c r="T99" s="95"/>
      <c r="U99" s="95"/>
      <c r="V99" s="95"/>
      <c r="W99" s="95"/>
      <c r="X99" s="95"/>
      <c r="Y99" s="95"/>
      <c r="Z99" s="25"/>
      <c r="AA99" s="25"/>
    </row>
    <row r="100" spans="1:27" s="17" customFormat="1" ht="20.100000000000001" customHeight="1" x14ac:dyDescent="0.25">
      <c r="A100" s="197"/>
      <c r="B100" s="197"/>
      <c r="C100" s="200"/>
      <c r="D100" s="15" t="s">
        <v>142</v>
      </c>
      <c r="E100" s="15"/>
      <c r="F100" s="15"/>
      <c r="G100" s="95"/>
      <c r="H100" s="95"/>
      <c r="I100" s="95"/>
      <c r="J100" s="95"/>
      <c r="K100" s="95" t="s">
        <v>29</v>
      </c>
      <c r="L100" s="95"/>
      <c r="M100" s="23"/>
      <c r="N100" s="23"/>
      <c r="O100" s="24"/>
      <c r="P100" s="24"/>
      <c r="Q100" s="16">
        <v>1390</v>
      </c>
      <c r="R100" s="95">
        <v>4</v>
      </c>
      <c r="S100" s="95"/>
      <c r="T100" s="95"/>
      <c r="U100" s="95"/>
      <c r="V100" s="95"/>
      <c r="W100" s="95"/>
      <c r="X100" s="95">
        <f>T100+V100</f>
        <v>0</v>
      </c>
      <c r="Y100" s="95">
        <f>U100+W100</f>
        <v>0</v>
      </c>
      <c r="Z100" s="25" t="e">
        <f>X100/S100</f>
        <v>#DIV/0!</v>
      </c>
      <c r="AA100" s="25"/>
    </row>
    <row r="101" spans="1:27" s="39" customFormat="1" ht="20.100000000000001" customHeight="1" x14ac:dyDescent="0.25">
      <c r="A101" s="198"/>
      <c r="B101" s="198"/>
      <c r="C101" s="201"/>
      <c r="D101" s="32" t="s">
        <v>37</v>
      </c>
      <c r="E101" s="32"/>
      <c r="F101" s="32"/>
      <c r="G101" s="33"/>
      <c r="H101" s="33"/>
      <c r="I101" s="33"/>
      <c r="J101" s="33"/>
      <c r="K101" s="33"/>
      <c r="L101" s="33"/>
      <c r="M101" s="34"/>
      <c r="N101" s="34"/>
      <c r="O101" s="35"/>
      <c r="P101" s="35"/>
      <c r="Q101" s="36"/>
      <c r="R101" s="37"/>
      <c r="S101" s="33">
        <f>SUM(S96:S100)</f>
        <v>0</v>
      </c>
      <c r="T101" s="33">
        <f>SUM(T96:T100)</f>
        <v>0</v>
      </c>
      <c r="U101" s="33">
        <f>SUM(U96:U100)</f>
        <v>0</v>
      </c>
      <c r="V101" s="33">
        <f>SUM(V96:V100)</f>
        <v>0</v>
      </c>
      <c r="W101" s="33">
        <f>SUM(W96:W100)</f>
        <v>0</v>
      </c>
      <c r="X101" s="33">
        <f>T101+V101</f>
        <v>0</v>
      </c>
      <c r="Y101" s="33">
        <f>U101+W101</f>
        <v>0</v>
      </c>
      <c r="Z101" s="42" t="e">
        <f>X101/S101</f>
        <v>#DIV/0!</v>
      </c>
      <c r="AA101" s="38" t="e">
        <f>Y101/#REF!</f>
        <v>#REF!</v>
      </c>
    </row>
    <row r="102" spans="1:27" s="17" customFormat="1" ht="20.100000000000001" customHeight="1" x14ac:dyDescent="0.25">
      <c r="A102" s="196">
        <v>10</v>
      </c>
      <c r="B102" s="196">
        <v>1</v>
      </c>
      <c r="C102" s="199" t="s">
        <v>143</v>
      </c>
      <c r="D102" s="15" t="s">
        <v>144</v>
      </c>
      <c r="E102" s="15"/>
      <c r="F102" s="15"/>
      <c r="G102" s="95"/>
      <c r="H102" s="95"/>
      <c r="I102" s="95"/>
      <c r="J102" s="95"/>
      <c r="K102" s="95"/>
      <c r="L102" s="95"/>
      <c r="M102" s="23"/>
      <c r="N102" s="23"/>
      <c r="O102" s="24"/>
      <c r="P102" s="24"/>
      <c r="Q102" s="16">
        <v>1050</v>
      </c>
      <c r="R102" s="95">
        <v>3</v>
      </c>
      <c r="S102" s="95"/>
      <c r="T102" s="95"/>
      <c r="U102" s="95"/>
      <c r="V102" s="95"/>
      <c r="W102" s="95"/>
      <c r="X102" s="95"/>
      <c r="Y102" s="95">
        <f t="shared" ref="Y102:Y107" si="11">U102+W102</f>
        <v>0</v>
      </c>
      <c r="Z102" s="25" t="e">
        <f>X102/S102</f>
        <v>#DIV/0!</v>
      </c>
      <c r="AA102" s="25"/>
    </row>
    <row r="103" spans="1:27" s="17" customFormat="1" ht="20.100000000000001" customHeight="1" x14ac:dyDescent="0.25">
      <c r="A103" s="197"/>
      <c r="B103" s="197"/>
      <c r="C103" s="200"/>
      <c r="D103" s="15" t="s">
        <v>145</v>
      </c>
      <c r="E103" s="15"/>
      <c r="F103" s="15"/>
      <c r="G103" s="95"/>
      <c r="H103" s="95"/>
      <c r="I103" s="95"/>
      <c r="J103" s="95"/>
      <c r="K103" s="95" t="s">
        <v>29</v>
      </c>
      <c r="L103" s="95"/>
      <c r="M103" s="23"/>
      <c r="N103" s="23"/>
      <c r="O103" s="24"/>
      <c r="P103" s="24"/>
      <c r="Q103" s="16">
        <v>1390</v>
      </c>
      <c r="R103" s="95">
        <v>4</v>
      </c>
      <c r="S103" s="95"/>
      <c r="T103" s="95"/>
      <c r="U103" s="95"/>
      <c r="V103" s="95"/>
      <c r="W103" s="95"/>
      <c r="X103" s="95"/>
      <c r="Y103" s="95">
        <f t="shared" si="11"/>
        <v>0</v>
      </c>
      <c r="Z103" s="25" t="e">
        <f>X103/S103</f>
        <v>#DIV/0!</v>
      </c>
      <c r="AA103" s="25"/>
    </row>
    <row r="104" spans="1:27" s="17" customFormat="1" ht="20.100000000000001" customHeight="1" x14ac:dyDescent="0.25">
      <c r="A104" s="197"/>
      <c r="B104" s="197"/>
      <c r="C104" s="200"/>
      <c r="D104" s="15" t="s">
        <v>146</v>
      </c>
      <c r="E104" s="15"/>
      <c r="F104" s="15"/>
      <c r="G104" s="95"/>
      <c r="H104" s="95"/>
      <c r="I104" s="95"/>
      <c r="J104" s="95"/>
      <c r="K104" s="95"/>
      <c r="L104" s="95"/>
      <c r="M104" s="23"/>
      <c r="N104" s="23"/>
      <c r="O104" s="24"/>
      <c r="P104" s="24"/>
      <c r="Q104" s="16">
        <v>690</v>
      </c>
      <c r="R104" s="95">
        <v>2</v>
      </c>
      <c r="S104" s="95"/>
      <c r="T104" s="95"/>
      <c r="U104" s="95"/>
      <c r="V104" s="95"/>
      <c r="W104" s="95"/>
      <c r="X104" s="95"/>
      <c r="Y104" s="95">
        <f t="shared" si="11"/>
        <v>0</v>
      </c>
      <c r="Z104" s="25"/>
      <c r="AA104" s="25"/>
    </row>
    <row r="105" spans="1:27" s="17" customFormat="1" ht="20.100000000000001" customHeight="1" x14ac:dyDescent="0.25">
      <c r="A105" s="197"/>
      <c r="B105" s="197"/>
      <c r="C105" s="200"/>
      <c r="D105" s="15" t="s">
        <v>147</v>
      </c>
      <c r="E105" s="15"/>
      <c r="F105" s="15"/>
      <c r="G105" s="95"/>
      <c r="H105" s="95"/>
      <c r="I105" s="95"/>
      <c r="J105" s="95"/>
      <c r="K105" s="95"/>
      <c r="L105" s="95"/>
      <c r="M105" s="23"/>
      <c r="N105" s="23"/>
      <c r="O105" s="24"/>
      <c r="P105" s="24"/>
      <c r="Q105" s="16">
        <v>690</v>
      </c>
      <c r="R105" s="95">
        <v>2</v>
      </c>
      <c r="S105" s="95"/>
      <c r="T105" s="95"/>
      <c r="U105" s="95"/>
      <c r="V105" s="95"/>
      <c r="W105" s="95"/>
      <c r="X105" s="95"/>
      <c r="Y105" s="95">
        <f t="shared" si="11"/>
        <v>0</v>
      </c>
      <c r="Z105" s="25"/>
      <c r="AA105" s="25"/>
    </row>
    <row r="106" spans="1:27" s="17" customFormat="1" ht="20.100000000000001" customHeight="1" x14ac:dyDescent="0.25">
      <c r="A106" s="197"/>
      <c r="B106" s="197"/>
      <c r="C106" s="200"/>
      <c r="D106" s="15" t="s">
        <v>148</v>
      </c>
      <c r="E106" s="15"/>
      <c r="F106" s="15"/>
      <c r="G106" s="95"/>
      <c r="H106" s="95"/>
      <c r="I106" s="95"/>
      <c r="J106" s="95"/>
      <c r="K106" s="95"/>
      <c r="L106" s="95"/>
      <c r="M106" s="23"/>
      <c r="N106" s="23"/>
      <c r="O106" s="24"/>
      <c r="P106" s="24"/>
      <c r="Q106" s="16">
        <v>1050</v>
      </c>
      <c r="R106" s="95">
        <v>3</v>
      </c>
      <c r="S106" s="95"/>
      <c r="T106" s="95"/>
      <c r="U106" s="95"/>
      <c r="V106" s="95"/>
      <c r="W106" s="95"/>
      <c r="X106" s="95"/>
      <c r="Y106" s="95">
        <f t="shared" si="11"/>
        <v>0</v>
      </c>
      <c r="Z106" s="25"/>
      <c r="AA106" s="25"/>
    </row>
    <row r="107" spans="1:27" s="17" customFormat="1" ht="20.100000000000001" customHeight="1" x14ac:dyDescent="0.25">
      <c r="A107" s="197"/>
      <c r="B107" s="197"/>
      <c r="C107" s="200"/>
      <c r="D107" s="15" t="s">
        <v>149</v>
      </c>
      <c r="E107" s="15"/>
      <c r="F107" s="15"/>
      <c r="G107" s="95"/>
      <c r="H107" s="95"/>
      <c r="I107" s="95"/>
      <c r="J107" s="95"/>
      <c r="K107" s="95"/>
      <c r="L107" s="95"/>
      <c r="M107" s="23"/>
      <c r="N107" s="23"/>
      <c r="O107" s="24"/>
      <c r="P107" s="24"/>
      <c r="Q107" s="16">
        <v>690</v>
      </c>
      <c r="R107" s="95">
        <v>2</v>
      </c>
      <c r="S107" s="95"/>
      <c r="T107" s="95"/>
      <c r="U107" s="95"/>
      <c r="V107" s="95"/>
      <c r="W107" s="95"/>
      <c r="X107" s="95"/>
      <c r="Y107" s="95">
        <f t="shared" si="11"/>
        <v>0</v>
      </c>
      <c r="Z107" s="25" t="e">
        <f>X107/S107</f>
        <v>#DIV/0!</v>
      </c>
      <c r="AA107" s="25"/>
    </row>
    <row r="108" spans="1:27" s="17" customFormat="1" ht="20.100000000000001" customHeight="1" x14ac:dyDescent="0.25">
      <c r="A108" s="197"/>
      <c r="B108" s="197"/>
      <c r="C108" s="200"/>
      <c r="D108" s="26" t="s">
        <v>150</v>
      </c>
      <c r="E108" s="26"/>
      <c r="F108" s="26"/>
      <c r="G108" s="95"/>
      <c r="H108" s="95"/>
      <c r="I108" s="95"/>
      <c r="J108" s="95"/>
      <c r="K108" s="95"/>
      <c r="L108" s="95"/>
      <c r="M108" s="23"/>
      <c r="N108" s="23"/>
      <c r="O108" s="24"/>
      <c r="P108" s="24"/>
      <c r="Q108" s="16"/>
      <c r="R108" s="95"/>
      <c r="S108" s="95"/>
      <c r="T108" s="95"/>
      <c r="U108" s="95"/>
      <c r="V108" s="95"/>
      <c r="W108" s="95"/>
      <c r="X108" s="95"/>
      <c r="Y108" s="95"/>
      <c r="Z108" s="25"/>
      <c r="AA108" s="25"/>
    </row>
    <row r="109" spans="1:27" s="17" customFormat="1" ht="20.100000000000001" customHeight="1" x14ac:dyDescent="0.25">
      <c r="A109" s="197"/>
      <c r="B109" s="197"/>
      <c r="C109" s="200"/>
      <c r="D109" s="15" t="s">
        <v>151</v>
      </c>
      <c r="E109" s="15"/>
      <c r="F109" s="15"/>
      <c r="G109" s="95"/>
      <c r="H109" s="95"/>
      <c r="I109" s="95"/>
      <c r="J109" s="95"/>
      <c r="K109" s="95" t="s">
        <v>29</v>
      </c>
      <c r="L109" s="95"/>
      <c r="M109" s="23"/>
      <c r="N109" s="23"/>
      <c r="O109" s="24"/>
      <c r="P109" s="24"/>
      <c r="Q109" s="16">
        <v>1050</v>
      </c>
      <c r="R109" s="95">
        <v>4</v>
      </c>
      <c r="S109" s="95"/>
      <c r="T109" s="95"/>
      <c r="U109" s="95"/>
      <c r="V109" s="95"/>
      <c r="W109" s="95"/>
      <c r="X109" s="95"/>
      <c r="Y109" s="95">
        <f t="shared" ref="Y109:Y117" si="12">U109+W109</f>
        <v>0</v>
      </c>
      <c r="Z109" s="25" t="e">
        <f>X109/S109</f>
        <v>#DIV/0!</v>
      </c>
      <c r="AA109" s="25"/>
    </row>
    <row r="110" spans="1:27" s="17" customFormat="1" ht="20.100000000000001" customHeight="1" x14ac:dyDescent="0.25">
      <c r="A110" s="197"/>
      <c r="B110" s="197"/>
      <c r="C110" s="200"/>
      <c r="D110" s="15" t="s">
        <v>152</v>
      </c>
      <c r="E110" s="15"/>
      <c r="F110" s="15"/>
      <c r="G110" s="95"/>
      <c r="H110" s="95"/>
      <c r="I110" s="95"/>
      <c r="J110" s="95"/>
      <c r="K110" s="95" t="s">
        <v>29</v>
      </c>
      <c r="L110" s="95"/>
      <c r="M110" s="23"/>
      <c r="N110" s="23"/>
      <c r="O110" s="24"/>
      <c r="P110" s="24"/>
      <c r="Q110" s="16">
        <v>690</v>
      </c>
      <c r="R110" s="95">
        <v>2</v>
      </c>
      <c r="S110" s="95"/>
      <c r="T110" s="95"/>
      <c r="U110" s="95"/>
      <c r="V110" s="95"/>
      <c r="W110" s="95"/>
      <c r="X110" s="95"/>
      <c r="Y110" s="95">
        <f t="shared" si="12"/>
        <v>0</v>
      </c>
      <c r="Z110" s="25"/>
      <c r="AA110" s="25"/>
    </row>
    <row r="111" spans="1:27" s="17" customFormat="1" ht="20.100000000000001" customHeight="1" x14ac:dyDescent="0.25">
      <c r="A111" s="197"/>
      <c r="B111" s="197"/>
      <c r="C111" s="200"/>
      <c r="D111" s="15" t="s">
        <v>153</v>
      </c>
      <c r="E111" s="15"/>
      <c r="F111" s="15"/>
      <c r="G111" s="95"/>
      <c r="H111" s="95"/>
      <c r="I111" s="95"/>
      <c r="J111" s="95"/>
      <c r="K111" s="95"/>
      <c r="L111" s="95"/>
      <c r="M111" s="23"/>
      <c r="N111" s="23"/>
      <c r="O111" s="24"/>
      <c r="P111" s="24"/>
      <c r="Q111" s="16">
        <v>690</v>
      </c>
      <c r="R111" s="95">
        <v>2</v>
      </c>
      <c r="S111" s="95"/>
      <c r="T111" s="95"/>
      <c r="U111" s="95"/>
      <c r="V111" s="95"/>
      <c r="W111" s="95"/>
      <c r="X111" s="95"/>
      <c r="Y111" s="95">
        <f t="shared" si="12"/>
        <v>0</v>
      </c>
      <c r="Z111" s="25"/>
      <c r="AA111" s="25"/>
    </row>
    <row r="112" spans="1:27" s="17" customFormat="1" ht="20.100000000000001" customHeight="1" x14ac:dyDescent="0.25">
      <c r="A112" s="197"/>
      <c r="B112" s="197"/>
      <c r="C112" s="200"/>
      <c r="D112" s="31" t="s">
        <v>154</v>
      </c>
      <c r="E112" s="15"/>
      <c r="F112" s="56" t="s">
        <v>155</v>
      </c>
      <c r="G112" s="95"/>
      <c r="H112" s="95"/>
      <c r="I112" s="95"/>
      <c r="J112" s="95"/>
      <c r="K112" s="95"/>
      <c r="L112" s="95"/>
      <c r="M112" s="23"/>
      <c r="N112" s="23"/>
      <c r="O112" s="24"/>
      <c r="P112" s="24"/>
      <c r="Q112" s="16">
        <v>1050</v>
      </c>
      <c r="R112" s="95">
        <v>3</v>
      </c>
      <c r="S112" s="95"/>
      <c r="T112" s="95"/>
      <c r="U112" s="95"/>
      <c r="V112" s="95"/>
      <c r="W112" s="95"/>
      <c r="X112" s="95"/>
      <c r="Y112" s="95">
        <f t="shared" si="12"/>
        <v>0</v>
      </c>
      <c r="Z112" s="25"/>
      <c r="AA112" s="25"/>
    </row>
    <row r="113" spans="1:27" s="57" customFormat="1" ht="20.100000000000001" customHeight="1" x14ac:dyDescent="0.25">
      <c r="A113" s="198"/>
      <c r="B113" s="198"/>
      <c r="C113" s="201"/>
      <c r="D113" s="32" t="s">
        <v>37</v>
      </c>
      <c r="E113" s="32"/>
      <c r="F113" s="32"/>
      <c r="G113" s="33"/>
      <c r="H113" s="33"/>
      <c r="I113" s="33"/>
      <c r="J113" s="33"/>
      <c r="K113" s="33"/>
      <c r="L113" s="33"/>
      <c r="M113" s="34"/>
      <c r="N113" s="34"/>
      <c r="O113" s="35"/>
      <c r="P113" s="35"/>
      <c r="Q113" s="44"/>
      <c r="R113" s="33"/>
      <c r="S113" s="33">
        <f>SUM(S102:S112)</f>
        <v>0</v>
      </c>
      <c r="T113" s="33">
        <f>SUM(T102:T112)</f>
        <v>0</v>
      </c>
      <c r="U113" s="33">
        <f>SUM(U102:U112)</f>
        <v>0</v>
      </c>
      <c r="V113" s="33">
        <f>SUM(V102:V112)</f>
        <v>0</v>
      </c>
      <c r="W113" s="33">
        <f>SUM(W102:W112)</f>
        <v>0</v>
      </c>
      <c r="X113" s="33">
        <f>T113+V113</f>
        <v>0</v>
      </c>
      <c r="Y113" s="33">
        <f t="shared" si="12"/>
        <v>0</v>
      </c>
      <c r="Z113" s="25" t="e">
        <f t="shared" ref="Z113:Z118" si="13">X113/S113</f>
        <v>#DIV/0!</v>
      </c>
      <c r="AA113" s="38" t="e">
        <f>Y113/#REF!</f>
        <v>#REF!</v>
      </c>
    </row>
    <row r="114" spans="1:27" s="17" customFormat="1" ht="20.100000000000001" customHeight="1" x14ac:dyDescent="0.25">
      <c r="A114" s="197">
        <v>11</v>
      </c>
      <c r="B114" s="197">
        <v>8</v>
      </c>
      <c r="C114" s="200" t="s">
        <v>156</v>
      </c>
      <c r="D114" s="15" t="s">
        <v>157</v>
      </c>
      <c r="E114" s="15"/>
      <c r="F114" s="15"/>
      <c r="G114" s="95"/>
      <c r="H114" s="95"/>
      <c r="I114" s="95"/>
      <c r="J114" s="95"/>
      <c r="K114" s="95"/>
      <c r="L114" s="95"/>
      <c r="M114" s="23"/>
      <c r="N114" s="23"/>
      <c r="O114" s="24"/>
      <c r="P114" s="24"/>
      <c r="Q114" s="95">
        <v>690</v>
      </c>
      <c r="R114" s="95">
        <v>2</v>
      </c>
      <c r="S114" s="95"/>
      <c r="T114" s="95"/>
      <c r="U114" s="95"/>
      <c r="V114" s="95"/>
      <c r="W114" s="95"/>
      <c r="X114" s="95">
        <f>T114+V114</f>
        <v>0</v>
      </c>
      <c r="Y114" s="95">
        <f t="shared" si="12"/>
        <v>0</v>
      </c>
      <c r="Z114" s="25" t="e">
        <f t="shared" si="13"/>
        <v>#DIV/0!</v>
      </c>
      <c r="AA114" s="25"/>
    </row>
    <row r="115" spans="1:27" s="17" customFormat="1" ht="20.100000000000001" customHeight="1" x14ac:dyDescent="0.25">
      <c r="A115" s="197"/>
      <c r="B115" s="197"/>
      <c r="C115" s="200"/>
      <c r="D115" s="15" t="s">
        <v>158</v>
      </c>
      <c r="E115" s="15"/>
      <c r="F115" s="15"/>
      <c r="G115" s="95"/>
      <c r="H115" s="95"/>
      <c r="I115" s="95"/>
      <c r="J115" s="95"/>
      <c r="K115" s="95"/>
      <c r="L115" s="95"/>
      <c r="M115" s="23"/>
      <c r="N115" s="23"/>
      <c r="O115" s="24"/>
      <c r="P115" s="24"/>
      <c r="Q115" s="95">
        <v>690</v>
      </c>
      <c r="R115" s="95">
        <v>2</v>
      </c>
      <c r="S115" s="95"/>
      <c r="T115" s="95"/>
      <c r="U115" s="95"/>
      <c r="V115" s="95"/>
      <c r="W115" s="95"/>
      <c r="X115" s="95">
        <f>T115+V115</f>
        <v>0</v>
      </c>
      <c r="Y115" s="95">
        <f t="shared" si="12"/>
        <v>0</v>
      </c>
      <c r="Z115" s="25" t="e">
        <f t="shared" si="13"/>
        <v>#DIV/0!</v>
      </c>
      <c r="AA115" s="25"/>
    </row>
    <row r="116" spans="1:27" s="17" customFormat="1" ht="20.100000000000001" customHeight="1" x14ac:dyDescent="0.25">
      <c r="A116" s="197"/>
      <c r="B116" s="197"/>
      <c r="C116" s="200"/>
      <c r="D116" s="15" t="s">
        <v>159</v>
      </c>
      <c r="E116" s="15"/>
      <c r="F116" s="15"/>
      <c r="G116" s="95"/>
      <c r="H116" s="95"/>
      <c r="I116" s="95"/>
      <c r="J116" s="95"/>
      <c r="K116" s="95"/>
      <c r="L116" s="95"/>
      <c r="M116" s="23"/>
      <c r="N116" s="23"/>
      <c r="O116" s="24"/>
      <c r="P116" s="24"/>
      <c r="Q116" s="95">
        <v>1050</v>
      </c>
      <c r="R116" s="95">
        <v>3</v>
      </c>
      <c r="S116" s="95"/>
      <c r="T116" s="95"/>
      <c r="U116" s="95"/>
      <c r="V116" s="95"/>
      <c r="W116" s="95"/>
      <c r="X116" s="95">
        <f>T116+V116</f>
        <v>0</v>
      </c>
      <c r="Y116" s="95">
        <f t="shared" si="12"/>
        <v>0</v>
      </c>
      <c r="Z116" s="25" t="e">
        <f t="shared" si="13"/>
        <v>#DIV/0!</v>
      </c>
      <c r="AA116" s="25"/>
    </row>
    <row r="117" spans="1:27" s="17" customFormat="1" ht="20.100000000000001" customHeight="1" x14ac:dyDescent="0.25">
      <c r="A117" s="197"/>
      <c r="B117" s="197"/>
      <c r="C117" s="200"/>
      <c r="D117" s="15" t="s">
        <v>160</v>
      </c>
      <c r="E117" s="15"/>
      <c r="F117" s="15"/>
      <c r="G117" s="95"/>
      <c r="H117" s="95"/>
      <c r="I117" s="95"/>
      <c r="J117" s="95"/>
      <c r="K117" s="95"/>
      <c r="L117" s="95"/>
      <c r="M117" s="23"/>
      <c r="N117" s="23"/>
      <c r="O117" s="24"/>
      <c r="P117" s="24"/>
      <c r="Q117" s="95">
        <v>690</v>
      </c>
      <c r="R117" s="95">
        <v>2</v>
      </c>
      <c r="S117" s="95"/>
      <c r="T117" s="95"/>
      <c r="U117" s="95"/>
      <c r="V117" s="95"/>
      <c r="W117" s="95"/>
      <c r="X117" s="95">
        <f>T117+V117</f>
        <v>0</v>
      </c>
      <c r="Y117" s="95">
        <f t="shared" si="12"/>
        <v>0</v>
      </c>
      <c r="Z117" s="25" t="e">
        <f t="shared" si="13"/>
        <v>#DIV/0!</v>
      </c>
      <c r="AA117" s="25"/>
    </row>
    <row r="118" spans="1:27" s="17" customFormat="1" ht="20.100000000000001" customHeight="1" x14ac:dyDescent="0.25">
      <c r="A118" s="197"/>
      <c r="B118" s="197"/>
      <c r="C118" s="200"/>
      <c r="D118" s="15" t="s">
        <v>161</v>
      </c>
      <c r="E118" s="15"/>
      <c r="F118" s="15"/>
      <c r="G118" s="95"/>
      <c r="H118" s="95"/>
      <c r="I118" s="95"/>
      <c r="J118" s="95"/>
      <c r="K118" s="95"/>
      <c r="L118" s="95"/>
      <c r="M118" s="23"/>
      <c r="N118" s="23"/>
      <c r="O118" s="24"/>
      <c r="P118" s="24"/>
      <c r="Q118" s="95">
        <v>690</v>
      </c>
      <c r="R118" s="95">
        <v>2</v>
      </c>
      <c r="S118" s="95"/>
      <c r="T118" s="95"/>
      <c r="U118" s="95"/>
      <c r="V118" s="95"/>
      <c r="W118" s="95"/>
      <c r="X118" s="95">
        <f t="shared" ref="X118:Y169" si="14">T118+V118</f>
        <v>0</v>
      </c>
      <c r="Y118" s="95">
        <f t="shared" si="14"/>
        <v>0</v>
      </c>
      <c r="Z118" s="25" t="e">
        <f t="shared" si="13"/>
        <v>#DIV/0!</v>
      </c>
      <c r="AA118" s="25"/>
    </row>
    <row r="119" spans="1:27" s="17" customFormat="1" ht="20.100000000000001" customHeight="1" x14ac:dyDescent="0.25">
      <c r="A119" s="197"/>
      <c r="B119" s="197"/>
      <c r="C119" s="200"/>
      <c r="D119" s="15" t="s">
        <v>162</v>
      </c>
      <c r="E119" s="15"/>
      <c r="F119" s="15"/>
      <c r="G119" s="95"/>
      <c r="H119" s="95"/>
      <c r="I119" s="95"/>
      <c r="J119" s="95"/>
      <c r="K119" s="95"/>
      <c r="L119" s="95"/>
      <c r="M119" s="23"/>
      <c r="N119" s="23"/>
      <c r="O119" s="24"/>
      <c r="P119" s="24"/>
      <c r="Q119" s="95">
        <v>1050</v>
      </c>
      <c r="R119" s="95">
        <v>3</v>
      </c>
      <c r="S119" s="95"/>
      <c r="T119" s="95"/>
      <c r="U119" s="95"/>
      <c r="V119" s="95"/>
      <c r="W119" s="95"/>
      <c r="X119" s="95">
        <f t="shared" si="14"/>
        <v>0</v>
      </c>
      <c r="Y119" s="95">
        <f t="shared" si="14"/>
        <v>0</v>
      </c>
      <c r="Z119" s="25"/>
      <c r="AA119" s="25"/>
    </row>
    <row r="120" spans="1:27" s="39" customFormat="1" ht="20.100000000000001" customHeight="1" x14ac:dyDescent="0.25">
      <c r="A120" s="198"/>
      <c r="B120" s="198"/>
      <c r="C120" s="201"/>
      <c r="D120" s="32" t="s">
        <v>37</v>
      </c>
      <c r="E120" s="32"/>
      <c r="F120" s="32"/>
      <c r="G120" s="33"/>
      <c r="H120" s="33"/>
      <c r="I120" s="33"/>
      <c r="J120" s="33"/>
      <c r="K120" s="33"/>
      <c r="L120" s="33"/>
      <c r="M120" s="34"/>
      <c r="N120" s="34"/>
      <c r="O120" s="35"/>
      <c r="P120" s="35"/>
      <c r="Q120" s="36"/>
      <c r="R120" s="37"/>
      <c r="S120" s="33">
        <f>SUM(S114:S119)</f>
        <v>0</v>
      </c>
      <c r="T120" s="33">
        <f>SUM(T114:T119)</f>
        <v>0</v>
      </c>
      <c r="U120" s="33">
        <f>SUM(U114:U119)</f>
        <v>0</v>
      </c>
      <c r="V120" s="33">
        <f>SUM(V114:V119)</f>
        <v>0</v>
      </c>
      <c r="W120" s="33">
        <f>SUM(W114:W119)</f>
        <v>0</v>
      </c>
      <c r="X120" s="33">
        <f t="shared" si="14"/>
        <v>0</v>
      </c>
      <c r="Y120" s="33">
        <f t="shared" si="14"/>
        <v>0</v>
      </c>
      <c r="Z120" s="42" t="e">
        <f>X120/S120</f>
        <v>#DIV/0!</v>
      </c>
      <c r="AA120" s="38" t="e">
        <f>Y120/#REF!</f>
        <v>#REF!</v>
      </c>
    </row>
    <row r="121" spans="1:27" s="17" customFormat="1" ht="20.100000000000001" customHeight="1" x14ac:dyDescent="0.25">
      <c r="A121" s="196">
        <v>12</v>
      </c>
      <c r="B121" s="196">
        <v>3</v>
      </c>
      <c r="C121" s="199" t="s">
        <v>163</v>
      </c>
      <c r="D121" s="26" t="s">
        <v>164</v>
      </c>
      <c r="E121" s="26" t="s">
        <v>165</v>
      </c>
      <c r="F121" s="26"/>
      <c r="G121" s="95"/>
      <c r="H121" s="95"/>
      <c r="I121" s="95"/>
      <c r="J121" s="95"/>
      <c r="K121" s="95"/>
      <c r="L121" s="95"/>
      <c r="M121" s="23"/>
      <c r="N121" s="23"/>
      <c r="O121" s="24"/>
      <c r="P121" s="24"/>
      <c r="Q121" s="16"/>
      <c r="R121" s="95"/>
      <c r="S121" s="95"/>
      <c r="T121" s="95"/>
      <c r="U121" s="95"/>
      <c r="V121" s="95"/>
      <c r="W121" s="95"/>
      <c r="X121" s="95">
        <f>T121+V121</f>
        <v>0</v>
      </c>
      <c r="Y121" s="95">
        <f>U121+W121</f>
        <v>0</v>
      </c>
      <c r="Z121" s="25"/>
      <c r="AA121" s="25"/>
    </row>
    <row r="122" spans="1:27" s="17" customFormat="1" ht="20.100000000000001" customHeight="1" x14ac:dyDescent="0.25">
      <c r="A122" s="197"/>
      <c r="B122" s="197"/>
      <c r="C122" s="200"/>
      <c r="D122" s="26" t="s">
        <v>166</v>
      </c>
      <c r="E122" s="26" t="s">
        <v>165</v>
      </c>
      <c r="F122" s="26"/>
      <c r="G122" s="95"/>
      <c r="H122" s="95"/>
      <c r="I122" s="95"/>
      <c r="J122" s="95"/>
      <c r="K122" s="95"/>
      <c r="L122" s="95"/>
      <c r="M122" s="23"/>
      <c r="N122" s="23"/>
      <c r="O122" s="24"/>
      <c r="P122" s="24"/>
      <c r="Q122" s="16"/>
      <c r="R122" s="95"/>
      <c r="S122" s="95"/>
      <c r="T122" s="95"/>
      <c r="U122" s="95"/>
      <c r="V122" s="95"/>
      <c r="W122" s="95"/>
      <c r="X122" s="95"/>
      <c r="Y122" s="95"/>
      <c r="Z122" s="25"/>
      <c r="AA122" s="25"/>
    </row>
    <row r="123" spans="1:27" s="17" customFormat="1" ht="20.100000000000001" customHeight="1" x14ac:dyDescent="0.25">
      <c r="A123" s="197"/>
      <c r="B123" s="197"/>
      <c r="C123" s="200"/>
      <c r="D123" s="26" t="s">
        <v>167</v>
      </c>
      <c r="E123" s="26" t="s">
        <v>165</v>
      </c>
      <c r="F123" s="26"/>
      <c r="G123" s="95"/>
      <c r="H123" s="95"/>
      <c r="I123" s="95"/>
      <c r="J123" s="95"/>
      <c r="K123" s="95"/>
      <c r="L123" s="95"/>
      <c r="M123" s="23"/>
      <c r="N123" s="23"/>
      <c r="O123" s="24"/>
      <c r="P123" s="24"/>
      <c r="Q123" s="16"/>
      <c r="R123" s="95"/>
      <c r="S123" s="95"/>
      <c r="T123" s="95"/>
      <c r="U123" s="95"/>
      <c r="V123" s="95"/>
      <c r="W123" s="95"/>
      <c r="X123" s="95"/>
      <c r="Y123" s="95"/>
      <c r="Z123" s="25"/>
      <c r="AA123" s="25"/>
    </row>
    <row r="124" spans="1:27" s="17" customFormat="1" ht="20.100000000000001" customHeight="1" x14ac:dyDescent="0.25">
      <c r="A124" s="197"/>
      <c r="B124" s="197"/>
      <c r="C124" s="200"/>
      <c r="D124" s="26" t="s">
        <v>168</v>
      </c>
      <c r="E124" s="26" t="s">
        <v>165</v>
      </c>
      <c r="F124" s="26"/>
      <c r="G124" s="95"/>
      <c r="H124" s="95"/>
      <c r="I124" s="95"/>
      <c r="J124" s="95"/>
      <c r="K124" s="95"/>
      <c r="L124" s="95"/>
      <c r="M124" s="23"/>
      <c r="N124" s="23"/>
      <c r="O124" s="24"/>
      <c r="P124" s="24"/>
      <c r="Q124" s="16"/>
      <c r="R124" s="95"/>
      <c r="S124" s="95"/>
      <c r="T124" s="95"/>
      <c r="U124" s="95"/>
      <c r="V124" s="95"/>
      <c r="W124" s="95"/>
      <c r="X124" s="95"/>
      <c r="Y124" s="95"/>
      <c r="Z124" s="25"/>
      <c r="AA124" s="25"/>
    </row>
    <row r="125" spans="1:27" s="39" customFormat="1" ht="19.5" customHeight="1" x14ac:dyDescent="0.25">
      <c r="A125" s="198"/>
      <c r="B125" s="198"/>
      <c r="C125" s="201"/>
      <c r="D125" s="32" t="s">
        <v>37</v>
      </c>
      <c r="E125" s="32"/>
      <c r="F125" s="32"/>
      <c r="G125" s="33"/>
      <c r="H125" s="33"/>
      <c r="I125" s="33"/>
      <c r="J125" s="33"/>
      <c r="K125" s="33"/>
      <c r="L125" s="33"/>
      <c r="M125" s="34"/>
      <c r="N125" s="34"/>
      <c r="O125" s="35"/>
      <c r="P125" s="35"/>
      <c r="Q125" s="44"/>
      <c r="R125" s="33"/>
      <c r="S125" s="33">
        <f>SUM(S121:S121)</f>
        <v>0</v>
      </c>
      <c r="T125" s="33">
        <f>SUM(T121:T121)</f>
        <v>0</v>
      </c>
      <c r="U125" s="33">
        <f>SUM(U121:U121)</f>
        <v>0</v>
      </c>
      <c r="V125" s="33">
        <f>SUM(V121:V121)</f>
        <v>0</v>
      </c>
      <c r="W125" s="33">
        <f>SUM(W121:W121)</f>
        <v>0</v>
      </c>
      <c r="X125" s="33">
        <f>T125+V125</f>
        <v>0</v>
      </c>
      <c r="Y125" s="33">
        <f>U125+W125</f>
        <v>0</v>
      </c>
      <c r="Z125" s="25">
        <v>0</v>
      </c>
      <c r="AA125" s="38" t="e">
        <f>Y125/#REF!</f>
        <v>#REF!</v>
      </c>
    </row>
    <row r="126" spans="1:27" s="17" customFormat="1" ht="20.100000000000001" customHeight="1" x14ac:dyDescent="0.25">
      <c r="A126" s="196">
        <v>13</v>
      </c>
      <c r="B126" s="196">
        <v>11</v>
      </c>
      <c r="C126" s="199" t="s">
        <v>169</v>
      </c>
      <c r="D126" s="31" t="s">
        <v>170</v>
      </c>
      <c r="E126" s="15"/>
      <c r="F126" s="15"/>
      <c r="G126" s="95"/>
      <c r="H126" s="95"/>
      <c r="I126" s="95"/>
      <c r="J126" s="95"/>
      <c r="K126" s="95"/>
      <c r="L126" s="95"/>
      <c r="M126" s="23"/>
      <c r="N126" s="23"/>
      <c r="O126" s="24"/>
      <c r="P126" s="24"/>
      <c r="Q126" s="58">
        <v>205</v>
      </c>
      <c r="R126" s="58">
        <v>1</v>
      </c>
      <c r="S126" s="95"/>
      <c r="T126" s="95"/>
      <c r="U126" s="95"/>
      <c r="V126" s="95"/>
      <c r="W126" s="95"/>
      <c r="X126" s="95">
        <f t="shared" si="14"/>
        <v>0</v>
      </c>
      <c r="Y126" s="95">
        <f t="shared" si="14"/>
        <v>0</v>
      </c>
      <c r="Z126" s="25"/>
      <c r="AA126" s="25"/>
    </row>
    <row r="127" spans="1:27" s="17" customFormat="1" ht="20.100000000000001" customHeight="1" x14ac:dyDescent="0.25">
      <c r="A127" s="197"/>
      <c r="B127" s="197"/>
      <c r="C127" s="200"/>
      <c r="D127" s="15" t="s">
        <v>171</v>
      </c>
      <c r="E127" s="15"/>
      <c r="F127" s="15"/>
      <c r="G127" s="95"/>
      <c r="H127" s="95"/>
      <c r="I127" s="95"/>
      <c r="J127" s="95"/>
      <c r="K127" s="95"/>
      <c r="L127" s="95"/>
      <c r="M127" s="23"/>
      <c r="N127" s="23"/>
      <c r="O127" s="24"/>
      <c r="P127" s="24"/>
      <c r="Q127" s="95">
        <v>205</v>
      </c>
      <c r="R127" s="95">
        <v>1</v>
      </c>
      <c r="S127" s="95"/>
      <c r="T127" s="95"/>
      <c r="U127" s="95"/>
      <c r="V127" s="95"/>
      <c r="W127" s="95"/>
      <c r="X127" s="95">
        <f t="shared" si="14"/>
        <v>0</v>
      </c>
      <c r="Y127" s="95">
        <f t="shared" si="14"/>
        <v>0</v>
      </c>
      <c r="Z127" s="25"/>
      <c r="AA127" s="25"/>
    </row>
    <row r="128" spans="1:27" s="17" customFormat="1" ht="20.100000000000001" customHeight="1" x14ac:dyDescent="0.25">
      <c r="A128" s="197"/>
      <c r="B128" s="197"/>
      <c r="C128" s="200"/>
      <c r="D128" s="15" t="s">
        <v>172</v>
      </c>
      <c r="E128" s="15"/>
      <c r="F128" s="15"/>
      <c r="G128" s="95"/>
      <c r="H128" s="95"/>
      <c r="I128" s="95"/>
      <c r="J128" s="95"/>
      <c r="K128" s="95"/>
      <c r="L128" s="95"/>
      <c r="M128" s="23"/>
      <c r="N128" s="23"/>
      <c r="O128" s="24"/>
      <c r="P128" s="24"/>
      <c r="Q128" s="95">
        <v>410</v>
      </c>
      <c r="R128" s="95">
        <v>2</v>
      </c>
      <c r="S128" s="95"/>
      <c r="T128" s="95"/>
      <c r="U128" s="95"/>
      <c r="V128" s="95"/>
      <c r="W128" s="95"/>
      <c r="X128" s="95">
        <f t="shared" si="14"/>
        <v>0</v>
      </c>
      <c r="Y128" s="95">
        <f t="shared" si="14"/>
        <v>0</v>
      </c>
      <c r="Z128" s="25" t="e">
        <f>X128/S128</f>
        <v>#DIV/0!</v>
      </c>
      <c r="AA128" s="25"/>
    </row>
    <row r="129" spans="1:27" s="17" customFormat="1" ht="20.100000000000001" customHeight="1" x14ac:dyDescent="0.25">
      <c r="A129" s="197"/>
      <c r="B129" s="197"/>
      <c r="C129" s="200"/>
      <c r="D129" s="15" t="s">
        <v>173</v>
      </c>
      <c r="E129" s="15"/>
      <c r="F129" s="15"/>
      <c r="G129" s="95"/>
      <c r="H129" s="95"/>
      <c r="I129" s="95"/>
      <c r="J129" s="95"/>
      <c r="K129" s="95"/>
      <c r="L129" s="95"/>
      <c r="M129" s="23"/>
      <c r="N129" s="23"/>
      <c r="O129" s="24"/>
      <c r="P129" s="24"/>
      <c r="Q129" s="95">
        <v>410</v>
      </c>
      <c r="R129" s="95">
        <v>2</v>
      </c>
      <c r="S129" s="95"/>
      <c r="T129" s="95"/>
      <c r="U129" s="95"/>
      <c r="V129" s="95"/>
      <c r="W129" s="95"/>
      <c r="X129" s="95">
        <f t="shared" si="14"/>
        <v>0</v>
      </c>
      <c r="Y129" s="95">
        <f t="shared" si="14"/>
        <v>0</v>
      </c>
      <c r="Z129" s="25" t="e">
        <f>X129/S129</f>
        <v>#DIV/0!</v>
      </c>
      <c r="AA129" s="25"/>
    </row>
    <row r="130" spans="1:27" s="17" customFormat="1" ht="20.100000000000001" customHeight="1" x14ac:dyDescent="0.25">
      <c r="A130" s="197"/>
      <c r="B130" s="197"/>
      <c r="C130" s="200"/>
      <c r="D130" s="15" t="s">
        <v>174</v>
      </c>
      <c r="E130" s="15"/>
      <c r="F130" s="15"/>
      <c r="G130" s="95"/>
      <c r="H130" s="95"/>
      <c r="I130" s="95"/>
      <c r="J130" s="95"/>
      <c r="K130" s="95"/>
      <c r="L130" s="95"/>
      <c r="M130" s="23"/>
      <c r="N130" s="23"/>
      <c r="O130" s="24"/>
      <c r="P130" s="24"/>
      <c r="Q130" s="95">
        <v>430</v>
      </c>
      <c r="R130" s="95">
        <v>2</v>
      </c>
      <c r="S130" s="95"/>
      <c r="T130" s="95"/>
      <c r="U130" s="95"/>
      <c r="V130" s="95"/>
      <c r="W130" s="95"/>
      <c r="X130" s="95">
        <f t="shared" si="14"/>
        <v>0</v>
      </c>
      <c r="Y130" s="95">
        <f t="shared" si="14"/>
        <v>0</v>
      </c>
      <c r="Z130" s="25" t="e">
        <f>X130/S130</f>
        <v>#DIV/0!</v>
      </c>
      <c r="AA130" s="25"/>
    </row>
    <row r="131" spans="1:27" s="17" customFormat="1" ht="20.100000000000001" customHeight="1" x14ac:dyDescent="0.25">
      <c r="A131" s="197"/>
      <c r="B131" s="197"/>
      <c r="C131" s="200"/>
      <c r="D131" s="15" t="s">
        <v>175</v>
      </c>
      <c r="E131" s="15"/>
      <c r="F131" s="15"/>
      <c r="G131" s="95"/>
      <c r="H131" s="95"/>
      <c r="I131" s="95"/>
      <c r="J131" s="95"/>
      <c r="K131" s="95"/>
      <c r="L131" s="95"/>
      <c r="M131" s="23"/>
      <c r="N131" s="23"/>
      <c r="O131" s="24"/>
      <c r="P131" s="24"/>
      <c r="Q131" s="95">
        <v>205</v>
      </c>
      <c r="R131" s="95">
        <v>1</v>
      </c>
      <c r="S131" s="95"/>
      <c r="T131" s="95"/>
      <c r="U131" s="95"/>
      <c r="V131" s="95"/>
      <c r="W131" s="95"/>
      <c r="X131" s="95">
        <f t="shared" si="14"/>
        <v>0</v>
      </c>
      <c r="Y131" s="95">
        <f t="shared" si="14"/>
        <v>0</v>
      </c>
      <c r="Z131" s="25" t="e">
        <f>X131/S131</f>
        <v>#DIV/0!</v>
      </c>
      <c r="AA131" s="25"/>
    </row>
    <row r="132" spans="1:27" s="17" customFormat="1" ht="20.100000000000001" customHeight="1" x14ac:dyDescent="0.25">
      <c r="A132" s="197"/>
      <c r="B132" s="197"/>
      <c r="C132" s="200"/>
      <c r="D132" s="15" t="s">
        <v>176</v>
      </c>
      <c r="E132" s="15"/>
      <c r="F132" s="15" t="s">
        <v>177</v>
      </c>
      <c r="G132" s="95"/>
      <c r="H132" s="95"/>
      <c r="I132" s="95"/>
      <c r="J132" s="95"/>
      <c r="K132" s="95"/>
      <c r="L132" s="95"/>
      <c r="M132" s="23"/>
      <c r="N132" s="23"/>
      <c r="O132" s="24"/>
      <c r="P132" s="24"/>
      <c r="Q132" s="95">
        <v>410</v>
      </c>
      <c r="R132" s="95">
        <v>2</v>
      </c>
      <c r="S132" s="95"/>
      <c r="T132" s="95"/>
      <c r="U132" s="95"/>
      <c r="V132" s="95"/>
      <c r="W132" s="95"/>
      <c r="X132" s="95">
        <f t="shared" si="14"/>
        <v>0</v>
      </c>
      <c r="Y132" s="95">
        <f t="shared" si="14"/>
        <v>0</v>
      </c>
      <c r="Z132" s="25"/>
      <c r="AA132" s="25"/>
    </row>
    <row r="133" spans="1:27" s="17" customFormat="1" ht="20.100000000000001" customHeight="1" x14ac:dyDescent="0.25">
      <c r="A133" s="197"/>
      <c r="B133" s="197"/>
      <c r="C133" s="200"/>
      <c r="D133" s="26" t="s">
        <v>178</v>
      </c>
      <c r="E133" s="15"/>
      <c r="F133" s="15" t="s">
        <v>179</v>
      </c>
      <c r="G133" s="95"/>
      <c r="H133" s="95"/>
      <c r="I133" s="95"/>
      <c r="J133" s="95"/>
      <c r="K133" s="95"/>
      <c r="L133" s="95"/>
      <c r="M133" s="23"/>
      <c r="N133" s="23"/>
      <c r="O133" s="24"/>
      <c r="P133" s="24"/>
      <c r="Q133" s="27">
        <v>420</v>
      </c>
      <c r="R133" s="27">
        <v>2</v>
      </c>
      <c r="S133" s="95"/>
      <c r="T133" s="95"/>
      <c r="U133" s="95"/>
      <c r="V133" s="95"/>
      <c r="W133" s="95"/>
      <c r="X133" s="95"/>
      <c r="Y133" s="95"/>
      <c r="Z133" s="25"/>
      <c r="AA133" s="25"/>
    </row>
    <row r="134" spans="1:27" s="17" customFormat="1" ht="20.100000000000001" customHeight="1" x14ac:dyDescent="0.25">
      <c r="A134" s="197"/>
      <c r="B134" s="197"/>
      <c r="C134" s="200"/>
      <c r="D134" s="15" t="s">
        <v>180</v>
      </c>
      <c r="E134" s="15"/>
      <c r="F134" s="15"/>
      <c r="G134" s="95"/>
      <c r="H134" s="95"/>
      <c r="I134" s="95"/>
      <c r="J134" s="95"/>
      <c r="K134" s="95"/>
      <c r="L134" s="95"/>
      <c r="M134" s="23"/>
      <c r="N134" s="23"/>
      <c r="O134" s="24"/>
      <c r="P134" s="24"/>
      <c r="Q134" s="95">
        <v>430</v>
      </c>
      <c r="R134" s="95">
        <v>2</v>
      </c>
      <c r="S134" s="95"/>
      <c r="T134" s="95"/>
      <c r="U134" s="95"/>
      <c r="V134" s="95"/>
      <c r="W134" s="95"/>
      <c r="X134" s="95">
        <f t="shared" si="14"/>
        <v>0</v>
      </c>
      <c r="Y134" s="95">
        <f t="shared" si="14"/>
        <v>0</v>
      </c>
      <c r="Z134" s="25"/>
      <c r="AA134" s="25"/>
    </row>
    <row r="135" spans="1:27" s="17" customFormat="1" ht="20.100000000000001" customHeight="1" x14ac:dyDescent="0.25">
      <c r="A135" s="197"/>
      <c r="B135" s="197"/>
      <c r="C135" s="200"/>
      <c r="D135" s="31" t="s">
        <v>181</v>
      </c>
      <c r="E135" s="15"/>
      <c r="F135" s="15"/>
      <c r="G135" s="95"/>
      <c r="H135" s="95"/>
      <c r="I135" s="95"/>
      <c r="J135" s="95"/>
      <c r="K135" s="95"/>
      <c r="L135" s="95"/>
      <c r="M135" s="23"/>
      <c r="N135" s="23"/>
      <c r="O135" s="24"/>
      <c r="P135" s="24"/>
      <c r="Q135" s="58">
        <v>625</v>
      </c>
      <c r="R135" s="58">
        <v>3</v>
      </c>
      <c r="S135" s="95"/>
      <c r="T135" s="95"/>
      <c r="U135" s="95"/>
      <c r="V135" s="95"/>
      <c r="W135" s="95"/>
      <c r="X135" s="95">
        <f t="shared" si="14"/>
        <v>0</v>
      </c>
      <c r="Y135" s="95">
        <f t="shared" si="14"/>
        <v>0</v>
      </c>
      <c r="Z135" s="25" t="e">
        <f>X135/S135</f>
        <v>#DIV/0!</v>
      </c>
      <c r="AA135" s="25"/>
    </row>
    <row r="136" spans="1:27" s="17" customFormat="1" ht="20.100000000000001" customHeight="1" x14ac:dyDescent="0.25">
      <c r="A136" s="197"/>
      <c r="B136" s="197"/>
      <c r="C136" s="200"/>
      <c r="D136" s="15" t="s">
        <v>182</v>
      </c>
      <c r="E136" s="15"/>
      <c r="F136" s="15"/>
      <c r="G136" s="95"/>
      <c r="H136" s="95"/>
      <c r="I136" s="95"/>
      <c r="J136" s="95"/>
      <c r="K136" s="95"/>
      <c r="L136" s="95"/>
      <c r="M136" s="23"/>
      <c r="N136" s="23"/>
      <c r="O136" s="24"/>
      <c r="P136" s="24"/>
      <c r="Q136" s="95">
        <v>410</v>
      </c>
      <c r="R136" s="95">
        <v>2</v>
      </c>
      <c r="S136" s="95"/>
      <c r="T136" s="95"/>
      <c r="U136" s="95"/>
      <c r="V136" s="95"/>
      <c r="W136" s="95"/>
      <c r="X136" s="95">
        <f t="shared" si="14"/>
        <v>0</v>
      </c>
      <c r="Y136" s="95">
        <f t="shared" si="14"/>
        <v>0</v>
      </c>
      <c r="Z136" s="25" t="e">
        <f>X136/S136</f>
        <v>#DIV/0!</v>
      </c>
      <c r="AA136" s="25"/>
    </row>
    <row r="137" spans="1:27" s="17" customFormat="1" ht="20.100000000000001" customHeight="1" x14ac:dyDescent="0.25">
      <c r="A137" s="197"/>
      <c r="B137" s="197"/>
      <c r="C137" s="200"/>
      <c r="D137" s="31" t="s">
        <v>183</v>
      </c>
      <c r="E137" s="15"/>
      <c r="F137" s="15"/>
      <c r="G137" s="95"/>
      <c r="H137" s="95"/>
      <c r="I137" s="95"/>
      <c r="J137" s="95"/>
      <c r="K137" s="95"/>
      <c r="L137" s="95"/>
      <c r="M137" s="23"/>
      <c r="N137" s="23"/>
      <c r="O137" s="24"/>
      <c r="P137" s="24"/>
      <c r="Q137" s="58">
        <v>680</v>
      </c>
      <c r="R137" s="58">
        <v>3</v>
      </c>
      <c r="S137" s="95"/>
      <c r="T137" s="95"/>
      <c r="U137" s="95"/>
      <c r="V137" s="95"/>
      <c r="W137" s="95"/>
      <c r="X137" s="95">
        <f t="shared" si="14"/>
        <v>0</v>
      </c>
      <c r="Y137" s="95">
        <f t="shared" si="14"/>
        <v>0</v>
      </c>
      <c r="Z137" s="25" t="e">
        <f>X137/S137</f>
        <v>#DIV/0!</v>
      </c>
      <c r="AA137" s="25"/>
    </row>
    <row r="138" spans="1:27" s="17" customFormat="1" ht="20.100000000000001" customHeight="1" x14ac:dyDescent="0.25">
      <c r="A138" s="197"/>
      <c r="B138" s="197"/>
      <c r="C138" s="200"/>
      <c r="D138" s="15" t="s">
        <v>184</v>
      </c>
      <c r="E138" s="15"/>
      <c r="F138" s="15"/>
      <c r="G138" s="95"/>
      <c r="H138" s="95"/>
      <c r="I138" s="95"/>
      <c r="J138" s="95"/>
      <c r="K138" s="95"/>
      <c r="L138" s="95"/>
      <c r="M138" s="23"/>
      <c r="N138" s="23"/>
      <c r="O138" s="24"/>
      <c r="P138" s="24"/>
      <c r="Q138" s="95">
        <v>680</v>
      </c>
      <c r="R138" s="95">
        <v>3</v>
      </c>
      <c r="S138" s="95"/>
      <c r="T138" s="95"/>
      <c r="U138" s="95"/>
      <c r="V138" s="95"/>
      <c r="W138" s="95"/>
      <c r="X138" s="95">
        <f t="shared" si="14"/>
        <v>0</v>
      </c>
      <c r="Y138" s="95">
        <f t="shared" si="14"/>
        <v>0</v>
      </c>
      <c r="Z138" s="25"/>
      <c r="AA138" s="25"/>
    </row>
    <row r="139" spans="1:27" s="17" customFormat="1" ht="20.100000000000001" customHeight="1" x14ac:dyDescent="0.25">
      <c r="A139" s="197"/>
      <c r="B139" s="197"/>
      <c r="C139" s="200"/>
      <c r="D139" s="15" t="s">
        <v>185</v>
      </c>
      <c r="E139" s="15"/>
      <c r="F139" s="15"/>
      <c r="G139" s="95"/>
      <c r="H139" s="95"/>
      <c r="I139" s="95"/>
      <c r="J139" s="95"/>
      <c r="K139" s="95"/>
      <c r="L139" s="95"/>
      <c r="M139" s="23"/>
      <c r="N139" s="23"/>
      <c r="O139" s="24"/>
      <c r="P139" s="24"/>
      <c r="Q139" s="95">
        <v>990</v>
      </c>
      <c r="R139" s="95">
        <v>3</v>
      </c>
      <c r="S139" s="95"/>
      <c r="T139" s="95"/>
      <c r="U139" s="95"/>
      <c r="V139" s="95"/>
      <c r="W139" s="95"/>
      <c r="X139" s="95">
        <f t="shared" si="14"/>
        <v>0</v>
      </c>
      <c r="Y139" s="95">
        <f t="shared" si="14"/>
        <v>0</v>
      </c>
      <c r="Z139" s="25"/>
      <c r="AA139" s="25"/>
    </row>
    <row r="140" spans="1:27" s="17" customFormat="1" ht="20.100000000000001" customHeight="1" x14ac:dyDescent="0.25">
      <c r="A140" s="197"/>
      <c r="B140" s="197"/>
      <c r="C140" s="200"/>
      <c r="D140" s="26" t="s">
        <v>186</v>
      </c>
      <c r="E140" s="26"/>
      <c r="F140" s="26"/>
      <c r="G140" s="95"/>
      <c r="H140" s="95"/>
      <c r="I140" s="95"/>
      <c r="J140" s="95" t="s">
        <v>29</v>
      </c>
      <c r="K140" s="95"/>
      <c r="L140" s="95"/>
      <c r="M140" s="23"/>
      <c r="N140" s="23"/>
      <c r="O140" s="24"/>
      <c r="P140" s="24"/>
      <c r="Q140" s="202" t="s">
        <v>187</v>
      </c>
      <c r="R140" s="203"/>
      <c r="S140" s="95"/>
      <c r="T140" s="95"/>
      <c r="U140" s="95"/>
      <c r="V140" s="95"/>
      <c r="W140" s="95"/>
      <c r="X140" s="95"/>
      <c r="Y140" s="95"/>
      <c r="Z140" s="25"/>
      <c r="AA140" s="25"/>
    </row>
    <row r="141" spans="1:27" s="39" customFormat="1" ht="20.100000000000001" customHeight="1" x14ac:dyDescent="0.25">
      <c r="A141" s="198"/>
      <c r="B141" s="198"/>
      <c r="C141" s="201"/>
      <c r="D141" s="32" t="s">
        <v>37</v>
      </c>
      <c r="E141" s="32"/>
      <c r="F141" s="32"/>
      <c r="G141" s="33"/>
      <c r="H141" s="33"/>
      <c r="I141" s="33"/>
      <c r="J141" s="33"/>
      <c r="K141" s="33"/>
      <c r="L141" s="33"/>
      <c r="M141" s="34"/>
      <c r="N141" s="34"/>
      <c r="O141" s="35"/>
      <c r="P141" s="35"/>
      <c r="Q141" s="36"/>
      <c r="R141" s="37"/>
      <c r="S141" s="33">
        <f>SUM(S126:S139)</f>
        <v>0</v>
      </c>
      <c r="T141" s="33">
        <f>SUM(T126:T139)</f>
        <v>0</v>
      </c>
      <c r="U141" s="33">
        <f>SUM(U126:U139)</f>
        <v>0</v>
      </c>
      <c r="V141" s="33">
        <f>SUM(V126:V139)</f>
        <v>0</v>
      </c>
      <c r="W141" s="33">
        <f>SUM(W126:W139)</f>
        <v>0</v>
      </c>
      <c r="X141" s="33">
        <f t="shared" si="14"/>
        <v>0</v>
      </c>
      <c r="Y141" s="33">
        <f t="shared" si="14"/>
        <v>0</v>
      </c>
      <c r="Z141" s="42" t="e">
        <f>X141/S141</f>
        <v>#DIV/0!</v>
      </c>
      <c r="AA141" s="38" t="e">
        <f>Y141/#REF!</f>
        <v>#REF!</v>
      </c>
    </row>
    <row r="142" spans="1:27" s="17" customFormat="1" ht="20.100000000000001" customHeight="1" x14ac:dyDescent="0.25">
      <c r="A142" s="196">
        <v>14</v>
      </c>
      <c r="B142" s="196">
        <v>12</v>
      </c>
      <c r="C142" s="204" t="s">
        <v>188</v>
      </c>
      <c r="D142" s="15" t="s">
        <v>189</v>
      </c>
      <c r="E142" s="15"/>
      <c r="F142" s="15"/>
      <c r="G142" s="95"/>
      <c r="H142" s="95"/>
      <c r="I142" s="95"/>
      <c r="J142" s="95"/>
      <c r="K142" s="95"/>
      <c r="L142" s="95"/>
      <c r="M142" s="23"/>
      <c r="N142" s="23"/>
      <c r="O142" s="24"/>
      <c r="P142" s="24"/>
      <c r="Q142" s="95">
        <v>740</v>
      </c>
      <c r="R142" s="95">
        <v>3</v>
      </c>
      <c r="S142" s="95"/>
      <c r="T142" s="95"/>
      <c r="U142" s="95"/>
      <c r="V142" s="95"/>
      <c r="W142" s="95"/>
      <c r="X142" s="95">
        <f t="shared" si="14"/>
        <v>0</v>
      </c>
      <c r="Y142" s="95">
        <f t="shared" si="14"/>
        <v>0</v>
      </c>
      <c r="Z142" s="25"/>
      <c r="AA142" s="25"/>
    </row>
    <row r="143" spans="1:27" s="17" customFormat="1" ht="20.100000000000001" customHeight="1" x14ac:dyDescent="0.25">
      <c r="A143" s="197"/>
      <c r="B143" s="197"/>
      <c r="C143" s="200"/>
      <c r="D143" s="15" t="s">
        <v>190</v>
      </c>
      <c r="E143" s="15"/>
      <c r="F143" s="15"/>
      <c r="G143" s="95"/>
      <c r="H143" s="95"/>
      <c r="I143" s="95"/>
      <c r="J143" s="95"/>
      <c r="K143" s="95"/>
      <c r="L143" s="95"/>
      <c r="M143" s="23"/>
      <c r="N143" s="23"/>
      <c r="O143" s="24"/>
      <c r="P143" s="24"/>
      <c r="Q143" s="95">
        <v>960</v>
      </c>
      <c r="R143" s="95">
        <v>4</v>
      </c>
      <c r="S143" s="95"/>
      <c r="T143" s="95"/>
      <c r="U143" s="95"/>
      <c r="V143" s="95"/>
      <c r="W143" s="95"/>
      <c r="X143" s="95">
        <f t="shared" si="14"/>
        <v>0</v>
      </c>
      <c r="Y143" s="95">
        <f t="shared" si="14"/>
        <v>0</v>
      </c>
      <c r="Z143" s="25" t="e">
        <f>X143/S143</f>
        <v>#DIV/0!</v>
      </c>
      <c r="AA143" s="25"/>
    </row>
    <row r="144" spans="1:27" s="17" customFormat="1" ht="20.100000000000001" customHeight="1" x14ac:dyDescent="0.25">
      <c r="A144" s="197"/>
      <c r="B144" s="197"/>
      <c r="C144" s="200"/>
      <c r="D144" s="54" t="s">
        <v>191</v>
      </c>
      <c r="E144" s="26"/>
      <c r="F144" s="26"/>
      <c r="G144" s="95"/>
      <c r="H144" s="95"/>
      <c r="I144" s="95"/>
      <c r="J144" s="95"/>
      <c r="K144" s="95"/>
      <c r="L144" s="95"/>
      <c r="M144" s="23"/>
      <c r="N144" s="23"/>
      <c r="O144" s="24"/>
      <c r="P144" s="24"/>
      <c r="Q144" s="95"/>
      <c r="R144" s="95"/>
      <c r="S144" s="95"/>
      <c r="T144" s="95"/>
      <c r="U144" s="95"/>
      <c r="V144" s="95"/>
      <c r="W144" s="95"/>
      <c r="X144" s="95"/>
      <c r="Y144" s="95"/>
      <c r="Z144" s="25"/>
      <c r="AA144" s="25"/>
    </row>
    <row r="145" spans="1:27" s="17" customFormat="1" ht="20.100000000000001" customHeight="1" x14ac:dyDescent="0.25">
      <c r="A145" s="197"/>
      <c r="B145" s="197"/>
      <c r="C145" s="200"/>
      <c r="D145" s="15" t="s">
        <v>192</v>
      </c>
      <c r="E145" s="15"/>
      <c r="F145" s="15"/>
      <c r="G145" s="95"/>
      <c r="H145" s="95"/>
      <c r="I145" s="95"/>
      <c r="J145" s="95"/>
      <c r="K145" s="95"/>
      <c r="L145" s="95"/>
      <c r="M145" s="23"/>
      <c r="N145" s="23"/>
      <c r="O145" s="24"/>
      <c r="P145" s="24"/>
      <c r="Q145" s="95">
        <v>240</v>
      </c>
      <c r="R145" s="95">
        <v>1</v>
      </c>
      <c r="S145" s="95"/>
      <c r="T145" s="95"/>
      <c r="U145" s="95"/>
      <c r="V145" s="95"/>
      <c r="W145" s="95"/>
      <c r="X145" s="95">
        <f t="shared" si="14"/>
        <v>0</v>
      </c>
      <c r="Y145" s="95">
        <f t="shared" si="14"/>
        <v>0</v>
      </c>
      <c r="Z145" s="25" t="e">
        <f>X145/S145</f>
        <v>#DIV/0!</v>
      </c>
      <c r="AA145" s="25"/>
    </row>
    <row r="146" spans="1:27" s="17" customFormat="1" ht="20.100000000000001" customHeight="1" x14ac:dyDescent="0.25">
      <c r="A146" s="197"/>
      <c r="B146" s="197"/>
      <c r="C146" s="200"/>
      <c r="D146" s="15" t="s">
        <v>193</v>
      </c>
      <c r="E146" s="15"/>
      <c r="F146" s="15"/>
      <c r="G146" s="95"/>
      <c r="H146" s="95"/>
      <c r="I146" s="95"/>
      <c r="J146" s="95"/>
      <c r="K146" s="95"/>
      <c r="L146" s="95"/>
      <c r="M146" s="23"/>
      <c r="N146" s="23"/>
      <c r="O146" s="24"/>
      <c r="P146" s="24"/>
      <c r="Q146" s="95">
        <v>660</v>
      </c>
      <c r="R146" s="95">
        <v>2</v>
      </c>
      <c r="S146" s="95"/>
      <c r="T146" s="95"/>
      <c r="U146" s="95"/>
      <c r="V146" s="95"/>
      <c r="W146" s="95"/>
      <c r="X146" s="95">
        <f t="shared" si="14"/>
        <v>0</v>
      </c>
      <c r="Y146" s="95">
        <f t="shared" si="14"/>
        <v>0</v>
      </c>
      <c r="Z146" s="25" t="e">
        <f>X146/S146</f>
        <v>#DIV/0!</v>
      </c>
      <c r="AA146" s="25"/>
    </row>
    <row r="147" spans="1:27" s="17" customFormat="1" ht="20.100000000000001" customHeight="1" x14ac:dyDescent="0.25">
      <c r="A147" s="197"/>
      <c r="B147" s="197"/>
      <c r="C147" s="200"/>
      <c r="D147" s="15" t="s">
        <v>194</v>
      </c>
      <c r="E147" s="15"/>
      <c r="F147" s="15"/>
      <c r="G147" s="95"/>
      <c r="H147" s="95"/>
      <c r="I147" s="95"/>
      <c r="J147" s="95"/>
      <c r="K147" s="95"/>
      <c r="L147" s="95"/>
      <c r="M147" s="23"/>
      <c r="N147" s="23"/>
      <c r="O147" s="24"/>
      <c r="P147" s="24"/>
      <c r="Q147" s="95">
        <v>600</v>
      </c>
      <c r="R147" s="95">
        <v>3</v>
      </c>
      <c r="S147" s="95"/>
      <c r="T147" s="95"/>
      <c r="U147" s="95"/>
      <c r="V147" s="95"/>
      <c r="W147" s="95"/>
      <c r="X147" s="95">
        <f t="shared" si="14"/>
        <v>0</v>
      </c>
      <c r="Y147" s="95">
        <f t="shared" si="14"/>
        <v>0</v>
      </c>
      <c r="Z147" s="25"/>
      <c r="AA147" s="25"/>
    </row>
    <row r="148" spans="1:27" s="17" customFormat="1" ht="20.100000000000001" customHeight="1" x14ac:dyDescent="0.25">
      <c r="A148" s="197"/>
      <c r="B148" s="197"/>
      <c r="C148" s="200"/>
      <c r="D148" s="15" t="s">
        <v>195</v>
      </c>
      <c r="E148" s="15"/>
      <c r="F148" s="15"/>
      <c r="G148" s="95"/>
      <c r="H148" s="95"/>
      <c r="I148" s="95"/>
      <c r="J148" s="95" t="s">
        <v>29</v>
      </c>
      <c r="K148" s="95"/>
      <c r="L148" s="95"/>
      <c r="M148" s="23"/>
      <c r="N148" s="23"/>
      <c r="O148" s="24"/>
      <c r="P148" s="24"/>
      <c r="Q148" s="95">
        <v>380</v>
      </c>
      <c r="R148" s="95">
        <v>2</v>
      </c>
      <c r="S148" s="95"/>
      <c r="T148" s="95"/>
      <c r="U148" s="95"/>
      <c r="V148" s="95"/>
      <c r="W148" s="95"/>
      <c r="X148" s="95">
        <f t="shared" si="14"/>
        <v>0</v>
      </c>
      <c r="Y148" s="95">
        <f t="shared" si="14"/>
        <v>0</v>
      </c>
      <c r="Z148" s="25"/>
      <c r="AA148" s="25"/>
    </row>
    <row r="149" spans="1:27" s="17" customFormat="1" ht="20.100000000000001" customHeight="1" x14ac:dyDescent="0.25">
      <c r="A149" s="197"/>
      <c r="B149" s="197"/>
      <c r="C149" s="200"/>
      <c r="D149" s="15" t="s">
        <v>196</v>
      </c>
      <c r="E149" s="15"/>
      <c r="F149" s="15"/>
      <c r="G149" s="95"/>
      <c r="H149" s="95"/>
      <c r="I149" s="95"/>
      <c r="J149" s="95" t="s">
        <v>29</v>
      </c>
      <c r="K149" s="95"/>
      <c r="L149" s="95"/>
      <c r="M149" s="23"/>
      <c r="N149" s="23"/>
      <c r="O149" s="24"/>
      <c r="P149" s="24"/>
      <c r="Q149" s="95">
        <v>140</v>
      </c>
      <c r="R149" s="95">
        <v>1</v>
      </c>
      <c r="S149" s="95"/>
      <c r="T149" s="95"/>
      <c r="U149" s="95"/>
      <c r="V149" s="95"/>
      <c r="W149" s="95"/>
      <c r="X149" s="95">
        <f t="shared" si="14"/>
        <v>0</v>
      </c>
      <c r="Y149" s="95">
        <f t="shared" si="14"/>
        <v>0</v>
      </c>
      <c r="Z149" s="25" t="e">
        <f>X149/S149</f>
        <v>#DIV/0!</v>
      </c>
      <c r="AA149" s="25"/>
    </row>
    <row r="150" spans="1:27" s="17" customFormat="1" ht="20.100000000000001" customHeight="1" x14ac:dyDescent="0.25">
      <c r="A150" s="197"/>
      <c r="B150" s="197"/>
      <c r="C150" s="200"/>
      <c r="D150" s="31" t="s">
        <v>197</v>
      </c>
      <c r="E150" s="15"/>
      <c r="F150" s="196" t="s">
        <v>198</v>
      </c>
      <c r="G150" s="95"/>
      <c r="H150" s="95"/>
      <c r="I150" s="95"/>
      <c r="J150" s="95" t="s">
        <v>29</v>
      </c>
      <c r="K150" s="95"/>
      <c r="L150" s="95"/>
      <c r="M150" s="23"/>
      <c r="N150" s="23"/>
      <c r="O150" s="24"/>
      <c r="P150" s="24"/>
      <c r="Q150" s="95"/>
      <c r="R150" s="95"/>
      <c r="S150" s="95"/>
      <c r="T150" s="95"/>
      <c r="U150" s="95"/>
      <c r="V150" s="95"/>
      <c r="W150" s="95"/>
      <c r="X150" s="95"/>
      <c r="Y150" s="95"/>
      <c r="Z150" s="25"/>
      <c r="AA150" s="25"/>
    </row>
    <row r="151" spans="1:27" s="17" customFormat="1" ht="20.100000000000001" customHeight="1" x14ac:dyDescent="0.25">
      <c r="A151" s="197"/>
      <c r="B151" s="197"/>
      <c r="C151" s="200"/>
      <c r="D151" s="31" t="s">
        <v>199</v>
      </c>
      <c r="E151" s="15"/>
      <c r="F151" s="197"/>
      <c r="G151" s="95"/>
      <c r="H151" s="95"/>
      <c r="I151" s="95"/>
      <c r="J151" s="95" t="s">
        <v>29</v>
      </c>
      <c r="K151" s="95"/>
      <c r="L151" s="95"/>
      <c r="M151" s="23"/>
      <c r="N151" s="23"/>
      <c r="O151" s="24"/>
      <c r="P151" s="24"/>
      <c r="Q151" s="95"/>
      <c r="R151" s="95"/>
      <c r="S151" s="95"/>
      <c r="T151" s="95"/>
      <c r="U151" s="95"/>
      <c r="V151" s="95"/>
      <c r="W151" s="95"/>
      <c r="X151" s="95">
        <f t="shared" si="14"/>
        <v>0</v>
      </c>
      <c r="Y151" s="95">
        <f t="shared" si="14"/>
        <v>0</v>
      </c>
      <c r="Z151" s="25" t="e">
        <f>X151/S151</f>
        <v>#DIV/0!</v>
      </c>
      <c r="AA151" s="25"/>
    </row>
    <row r="152" spans="1:27" s="17" customFormat="1" ht="20.100000000000001" customHeight="1" x14ac:dyDescent="0.25">
      <c r="A152" s="197"/>
      <c r="B152" s="197"/>
      <c r="C152" s="200"/>
      <c r="D152" s="31" t="s">
        <v>200</v>
      </c>
      <c r="E152" s="15"/>
      <c r="F152" s="198"/>
      <c r="G152" s="95"/>
      <c r="H152" s="95"/>
      <c r="I152" s="95"/>
      <c r="J152" s="95" t="s">
        <v>29</v>
      </c>
      <c r="K152" s="95"/>
      <c r="L152" s="95"/>
      <c r="M152" s="23"/>
      <c r="N152" s="23"/>
      <c r="O152" s="24"/>
      <c r="P152" s="24"/>
      <c r="Q152" s="95"/>
      <c r="R152" s="95"/>
      <c r="S152" s="95"/>
      <c r="T152" s="95"/>
      <c r="U152" s="95"/>
      <c r="V152" s="95"/>
      <c r="W152" s="95"/>
      <c r="X152" s="95">
        <f t="shared" si="14"/>
        <v>0</v>
      </c>
      <c r="Y152" s="95">
        <f t="shared" si="14"/>
        <v>0</v>
      </c>
      <c r="Z152" s="25" t="e">
        <f>X152/S152</f>
        <v>#DIV/0!</v>
      </c>
      <c r="AA152" s="25"/>
    </row>
    <row r="153" spans="1:27" s="17" customFormat="1" ht="20.100000000000001" customHeight="1" x14ac:dyDescent="0.25">
      <c r="A153" s="197"/>
      <c r="B153" s="197"/>
      <c r="C153" s="200"/>
      <c r="D153" s="26" t="s">
        <v>201</v>
      </c>
      <c r="E153" s="15"/>
      <c r="F153" s="15"/>
      <c r="G153" s="95"/>
      <c r="H153" s="95"/>
      <c r="I153" s="95"/>
      <c r="J153" s="95"/>
      <c r="K153" s="95"/>
      <c r="L153" s="95"/>
      <c r="M153" s="23"/>
      <c r="N153" s="23"/>
      <c r="O153" s="24"/>
      <c r="P153" s="24"/>
      <c r="Q153" s="95"/>
      <c r="R153" s="95"/>
      <c r="S153" s="95"/>
      <c r="T153" s="95"/>
      <c r="U153" s="95"/>
      <c r="V153" s="95"/>
      <c r="W153" s="95"/>
      <c r="X153" s="95"/>
      <c r="Y153" s="95"/>
      <c r="Z153" s="25"/>
      <c r="AA153" s="25"/>
    </row>
    <row r="154" spans="1:27" s="17" customFormat="1" ht="20.100000000000001" customHeight="1" x14ac:dyDescent="0.25">
      <c r="A154" s="197"/>
      <c r="B154" s="197"/>
      <c r="C154" s="200"/>
      <c r="D154" s="15" t="s">
        <v>202</v>
      </c>
      <c r="E154" s="15"/>
      <c r="F154" s="15"/>
      <c r="G154" s="95"/>
      <c r="H154" s="95"/>
      <c r="I154" s="95"/>
      <c r="J154" s="95" t="s">
        <v>29</v>
      </c>
      <c r="K154" s="95"/>
      <c r="L154" s="95"/>
      <c r="M154" s="23"/>
      <c r="N154" s="23"/>
      <c r="O154" s="24"/>
      <c r="P154" s="24"/>
      <c r="Q154" s="95"/>
      <c r="R154" s="95"/>
      <c r="S154" s="95"/>
      <c r="T154" s="95"/>
      <c r="U154" s="95"/>
      <c r="V154" s="95"/>
      <c r="W154" s="95"/>
      <c r="X154" s="95">
        <f t="shared" si="14"/>
        <v>0</v>
      </c>
      <c r="Y154" s="95">
        <f t="shared" si="14"/>
        <v>0</v>
      </c>
      <c r="Z154" s="25"/>
      <c r="AA154" s="25"/>
    </row>
    <row r="155" spans="1:27" s="17" customFormat="1" ht="20.100000000000001" customHeight="1" x14ac:dyDescent="0.25">
      <c r="A155" s="197"/>
      <c r="B155" s="197"/>
      <c r="C155" s="200"/>
      <c r="D155" s="15" t="s">
        <v>203</v>
      </c>
      <c r="E155" s="15"/>
      <c r="F155" s="15"/>
      <c r="G155" s="95"/>
      <c r="H155" s="95"/>
      <c r="I155" s="95"/>
      <c r="J155" s="95"/>
      <c r="K155" s="95"/>
      <c r="L155" s="95"/>
      <c r="M155" s="23"/>
      <c r="N155" s="23"/>
      <c r="O155" s="24"/>
      <c r="P155" s="24"/>
      <c r="Q155" s="95"/>
      <c r="R155" s="95"/>
      <c r="S155" s="95"/>
      <c r="T155" s="95"/>
      <c r="U155" s="95"/>
      <c r="V155" s="95"/>
      <c r="W155" s="95"/>
      <c r="X155" s="95">
        <f t="shared" si="14"/>
        <v>0</v>
      </c>
      <c r="Y155" s="95">
        <f t="shared" si="14"/>
        <v>0</v>
      </c>
      <c r="Z155" s="25"/>
      <c r="AA155" s="25"/>
    </row>
    <row r="156" spans="1:27" s="17" customFormat="1" ht="20.100000000000001" customHeight="1" x14ac:dyDescent="0.25">
      <c r="A156" s="197"/>
      <c r="B156" s="197"/>
      <c r="C156" s="200"/>
      <c r="D156" s="15" t="s">
        <v>204</v>
      </c>
      <c r="E156" s="15"/>
      <c r="F156" s="15"/>
      <c r="G156" s="95"/>
      <c r="H156" s="95"/>
      <c r="I156" s="95"/>
      <c r="J156" s="95" t="s">
        <v>29</v>
      </c>
      <c r="K156" s="95"/>
      <c r="L156" s="95"/>
      <c r="M156" s="23"/>
      <c r="N156" s="23"/>
      <c r="O156" s="24"/>
      <c r="P156" s="24"/>
      <c r="Q156" s="95"/>
      <c r="R156" s="95">
        <v>11</v>
      </c>
      <c r="S156" s="95"/>
      <c r="T156" s="95"/>
      <c r="U156" s="95"/>
      <c r="V156" s="95"/>
      <c r="W156" s="95"/>
      <c r="X156" s="95">
        <f t="shared" si="14"/>
        <v>0</v>
      </c>
      <c r="Y156" s="95">
        <f t="shared" si="14"/>
        <v>0</v>
      </c>
      <c r="Z156" s="25"/>
      <c r="AA156" s="25"/>
    </row>
    <row r="157" spans="1:27" s="17" customFormat="1" ht="20.100000000000001" customHeight="1" x14ac:dyDescent="0.25">
      <c r="A157" s="197"/>
      <c r="B157" s="197"/>
      <c r="C157" s="200"/>
      <c r="D157" s="15" t="s">
        <v>205</v>
      </c>
      <c r="E157" s="15"/>
      <c r="F157" s="15"/>
      <c r="G157" s="95"/>
      <c r="H157" s="95"/>
      <c r="I157" s="95"/>
      <c r="J157" s="95"/>
      <c r="K157" s="95"/>
      <c r="L157" s="95"/>
      <c r="M157" s="23"/>
      <c r="N157" s="23"/>
      <c r="O157" s="24"/>
      <c r="P157" s="24"/>
      <c r="Q157" s="95">
        <v>660</v>
      </c>
      <c r="R157" s="95">
        <v>2</v>
      </c>
      <c r="S157" s="95"/>
      <c r="T157" s="95"/>
      <c r="U157" s="95"/>
      <c r="V157" s="95"/>
      <c r="W157" s="95"/>
      <c r="X157" s="95">
        <f t="shared" si="14"/>
        <v>0</v>
      </c>
      <c r="Y157" s="95">
        <f t="shared" si="14"/>
        <v>0</v>
      </c>
      <c r="Z157" s="25"/>
      <c r="AA157" s="25"/>
    </row>
    <row r="158" spans="1:27" s="17" customFormat="1" ht="20.100000000000001" customHeight="1" x14ac:dyDescent="0.25">
      <c r="A158" s="197"/>
      <c r="B158" s="197"/>
      <c r="C158" s="200"/>
      <c r="D158" s="15" t="s">
        <v>206</v>
      </c>
      <c r="E158" s="15"/>
      <c r="F158" s="15"/>
      <c r="G158" s="95"/>
      <c r="H158" s="95"/>
      <c r="I158" s="95"/>
      <c r="J158" s="95" t="s">
        <v>29</v>
      </c>
      <c r="K158" s="95"/>
      <c r="L158" s="95"/>
      <c r="M158" s="23"/>
      <c r="N158" s="23"/>
      <c r="O158" s="24"/>
      <c r="P158" s="24"/>
      <c r="Q158" s="95"/>
      <c r="R158" s="95"/>
      <c r="S158" s="95"/>
      <c r="T158" s="95"/>
      <c r="U158" s="95"/>
      <c r="V158" s="95"/>
      <c r="W158" s="95"/>
      <c r="X158" s="95">
        <f t="shared" si="14"/>
        <v>0</v>
      </c>
      <c r="Y158" s="95">
        <f t="shared" si="14"/>
        <v>0</v>
      </c>
      <c r="Z158" s="25"/>
      <c r="AA158" s="25"/>
    </row>
    <row r="159" spans="1:27" s="17" customFormat="1" ht="20.100000000000001" customHeight="1" x14ac:dyDescent="0.25">
      <c r="A159" s="197"/>
      <c r="B159" s="197"/>
      <c r="C159" s="200"/>
      <c r="D159" s="15" t="s">
        <v>207</v>
      </c>
      <c r="E159" s="15"/>
      <c r="F159" s="196" t="s">
        <v>208</v>
      </c>
      <c r="G159" s="95"/>
      <c r="H159" s="95"/>
      <c r="I159" s="95"/>
      <c r="J159" s="95"/>
      <c r="K159" s="95"/>
      <c r="L159" s="95"/>
      <c r="M159" s="23"/>
      <c r="N159" s="23"/>
      <c r="O159" s="24"/>
      <c r="P159" s="24"/>
      <c r="Q159" s="95">
        <v>480</v>
      </c>
      <c r="R159" s="95">
        <v>2</v>
      </c>
      <c r="S159" s="95"/>
      <c r="T159" s="95"/>
      <c r="U159" s="95"/>
      <c r="V159" s="95"/>
      <c r="W159" s="95"/>
      <c r="X159" s="95">
        <f t="shared" si="14"/>
        <v>0</v>
      </c>
      <c r="Y159" s="95">
        <f t="shared" si="14"/>
        <v>0</v>
      </c>
      <c r="Z159" s="25"/>
      <c r="AA159" s="25"/>
    </row>
    <row r="160" spans="1:27" s="17" customFormat="1" ht="20.100000000000001" customHeight="1" x14ac:dyDescent="0.25">
      <c r="A160" s="197"/>
      <c r="B160" s="197"/>
      <c r="C160" s="200"/>
      <c r="D160" s="15" t="s">
        <v>209</v>
      </c>
      <c r="E160" s="15"/>
      <c r="F160" s="198"/>
      <c r="G160" s="95"/>
      <c r="H160" s="95"/>
      <c r="I160" s="95"/>
      <c r="J160" s="95"/>
      <c r="K160" s="95"/>
      <c r="L160" s="95"/>
      <c r="M160" s="23"/>
      <c r="N160" s="23"/>
      <c r="O160" s="24"/>
      <c r="P160" s="24"/>
      <c r="Q160" s="95">
        <v>480</v>
      </c>
      <c r="R160" s="95">
        <v>2</v>
      </c>
      <c r="S160" s="95"/>
      <c r="T160" s="95"/>
      <c r="U160" s="95"/>
      <c r="V160" s="95"/>
      <c r="W160" s="95"/>
      <c r="X160" s="95">
        <f t="shared" si="14"/>
        <v>0</v>
      </c>
      <c r="Y160" s="95">
        <f t="shared" si="14"/>
        <v>0</v>
      </c>
      <c r="Z160" s="25"/>
      <c r="AA160" s="25"/>
    </row>
    <row r="161" spans="1:27" s="39" customFormat="1" ht="20.100000000000001" customHeight="1" x14ac:dyDescent="0.25">
      <c r="A161" s="198"/>
      <c r="B161" s="198"/>
      <c r="C161" s="201"/>
      <c r="D161" s="32" t="s">
        <v>37</v>
      </c>
      <c r="E161" s="32"/>
      <c r="F161" s="32"/>
      <c r="G161" s="33"/>
      <c r="H161" s="33"/>
      <c r="I161" s="33"/>
      <c r="J161" s="33"/>
      <c r="K161" s="33"/>
      <c r="L161" s="33"/>
      <c r="M161" s="34"/>
      <c r="N161" s="34"/>
      <c r="O161" s="35"/>
      <c r="P161" s="35"/>
      <c r="Q161" s="44"/>
      <c r="R161" s="33"/>
      <c r="S161" s="33">
        <f>SUM(S142:S160)</f>
        <v>0</v>
      </c>
      <c r="T161" s="33">
        <f>SUM(T142:T160)</f>
        <v>0</v>
      </c>
      <c r="U161" s="33">
        <f>SUM(U142:U160)</f>
        <v>0</v>
      </c>
      <c r="V161" s="33">
        <f>SUM(V142:V160)</f>
        <v>0</v>
      </c>
      <c r="W161" s="33">
        <f>SUM(W142:W160)</f>
        <v>0</v>
      </c>
      <c r="X161" s="33">
        <f t="shared" si="14"/>
        <v>0</v>
      </c>
      <c r="Y161" s="33">
        <f t="shared" si="14"/>
        <v>0</v>
      </c>
      <c r="Z161" s="42" t="e">
        <f>X161/S161</f>
        <v>#DIV/0!</v>
      </c>
      <c r="AA161" s="38" t="e">
        <f>Y161/#REF!</f>
        <v>#REF!</v>
      </c>
    </row>
    <row r="162" spans="1:27" s="17" customFormat="1" ht="20.100000000000001" customHeight="1" x14ac:dyDescent="0.25">
      <c r="A162" s="205">
        <v>14</v>
      </c>
      <c r="B162" s="196">
        <v>13</v>
      </c>
      <c r="C162" s="206" t="s">
        <v>210</v>
      </c>
      <c r="D162" s="15" t="s">
        <v>211</v>
      </c>
      <c r="E162" s="15"/>
      <c r="F162" s="15"/>
      <c r="G162" s="95"/>
      <c r="H162" s="95"/>
      <c r="I162" s="95"/>
      <c r="J162" s="95"/>
      <c r="K162" s="95"/>
      <c r="L162" s="95"/>
      <c r="M162" s="23"/>
      <c r="N162" s="23"/>
      <c r="O162" s="24"/>
      <c r="P162" s="24"/>
      <c r="Q162" s="95">
        <v>690</v>
      </c>
      <c r="R162" s="95">
        <v>2</v>
      </c>
      <c r="S162" s="95"/>
      <c r="T162" s="95"/>
      <c r="U162" s="95"/>
      <c r="V162" s="95"/>
      <c r="W162" s="95"/>
      <c r="X162" s="95">
        <f t="shared" si="14"/>
        <v>0</v>
      </c>
      <c r="Y162" s="95">
        <f t="shared" si="14"/>
        <v>0</v>
      </c>
      <c r="Z162" s="25"/>
      <c r="AA162" s="25"/>
    </row>
    <row r="163" spans="1:27" s="47" customFormat="1" ht="20.100000000000001" customHeight="1" x14ac:dyDescent="0.25">
      <c r="A163" s="205"/>
      <c r="B163" s="197"/>
      <c r="C163" s="206"/>
      <c r="D163" s="28" t="s">
        <v>212</v>
      </c>
      <c r="E163" s="28"/>
      <c r="F163" s="28"/>
      <c r="G163" s="24"/>
      <c r="H163" s="24"/>
      <c r="I163" s="24"/>
      <c r="J163" s="24"/>
      <c r="K163" s="24"/>
      <c r="L163" s="24"/>
      <c r="M163" s="23"/>
      <c r="N163" s="23"/>
      <c r="O163" s="24" t="s">
        <v>60</v>
      </c>
      <c r="P163" s="24">
        <v>790</v>
      </c>
      <c r="Q163" s="24"/>
      <c r="R163" s="24"/>
      <c r="S163" s="24"/>
      <c r="T163" s="24"/>
      <c r="U163" s="24"/>
      <c r="V163" s="24"/>
      <c r="W163" s="24"/>
      <c r="X163" s="24"/>
      <c r="Y163" s="24"/>
      <c r="Z163" s="29"/>
      <c r="AA163" s="29"/>
    </row>
    <row r="164" spans="1:27" s="17" customFormat="1" ht="20.100000000000001" customHeight="1" x14ac:dyDescent="0.25">
      <c r="A164" s="205"/>
      <c r="B164" s="197"/>
      <c r="C164" s="206"/>
      <c r="D164" s="15" t="s">
        <v>213</v>
      </c>
      <c r="E164" s="15"/>
      <c r="F164" s="15"/>
      <c r="G164" s="95"/>
      <c r="H164" s="95"/>
      <c r="I164" s="95"/>
      <c r="J164" s="95"/>
      <c r="K164" s="95"/>
      <c r="L164" s="95"/>
      <c r="M164" s="23"/>
      <c r="N164" s="23"/>
      <c r="O164" s="24"/>
      <c r="P164" s="24"/>
      <c r="Q164" s="95">
        <v>1050</v>
      </c>
      <c r="R164" s="95">
        <v>3</v>
      </c>
      <c r="S164" s="95"/>
      <c r="T164" s="95"/>
      <c r="U164" s="95"/>
      <c r="V164" s="95"/>
      <c r="W164" s="95"/>
      <c r="X164" s="95">
        <f t="shared" si="14"/>
        <v>0</v>
      </c>
      <c r="Y164" s="95">
        <f t="shared" si="14"/>
        <v>0</v>
      </c>
      <c r="Z164" s="25"/>
      <c r="AA164" s="25"/>
    </row>
    <row r="165" spans="1:27" s="17" customFormat="1" ht="20.100000000000001" customHeight="1" x14ac:dyDescent="0.25">
      <c r="A165" s="205"/>
      <c r="B165" s="197"/>
      <c r="C165" s="206"/>
      <c r="D165" s="15" t="s">
        <v>214</v>
      </c>
      <c r="E165" s="15"/>
      <c r="F165" s="15"/>
      <c r="G165" s="95"/>
      <c r="H165" s="95"/>
      <c r="I165" s="95"/>
      <c r="J165" s="95"/>
      <c r="K165" s="95"/>
      <c r="L165" s="95"/>
      <c r="M165" s="23"/>
      <c r="N165" s="23"/>
      <c r="O165" s="24"/>
      <c r="P165" s="24"/>
      <c r="Q165" s="95">
        <v>960</v>
      </c>
      <c r="R165" s="95">
        <v>4</v>
      </c>
      <c r="S165" s="95"/>
      <c r="T165" s="95"/>
      <c r="U165" s="95"/>
      <c r="V165" s="95"/>
      <c r="W165" s="95"/>
      <c r="X165" s="95">
        <f t="shared" si="14"/>
        <v>0</v>
      </c>
      <c r="Y165" s="95">
        <f t="shared" si="14"/>
        <v>0</v>
      </c>
      <c r="Z165" s="25"/>
      <c r="AA165" s="25"/>
    </row>
    <row r="166" spans="1:27" s="17" customFormat="1" ht="20.100000000000001" customHeight="1" x14ac:dyDescent="0.25">
      <c r="A166" s="205"/>
      <c r="B166" s="197"/>
      <c r="C166" s="206"/>
      <c r="D166" s="15" t="s">
        <v>215</v>
      </c>
      <c r="E166" s="15"/>
      <c r="F166" s="15"/>
      <c r="G166" s="95"/>
      <c r="H166" s="95"/>
      <c r="I166" s="95"/>
      <c r="J166" s="95"/>
      <c r="K166" s="95"/>
      <c r="L166" s="95"/>
      <c r="M166" s="23"/>
      <c r="N166" s="23"/>
      <c r="O166" s="24"/>
      <c r="P166" s="24"/>
      <c r="Q166" s="95">
        <v>480</v>
      </c>
      <c r="R166" s="95">
        <v>2</v>
      </c>
      <c r="S166" s="95"/>
      <c r="T166" s="95"/>
      <c r="U166" s="95"/>
      <c r="V166" s="95"/>
      <c r="W166" s="95"/>
      <c r="X166" s="95">
        <f t="shared" si="14"/>
        <v>0</v>
      </c>
      <c r="Y166" s="95">
        <f t="shared" si="14"/>
        <v>0</v>
      </c>
      <c r="Z166" s="25"/>
      <c r="AA166" s="25"/>
    </row>
    <row r="167" spans="1:27" s="17" customFormat="1" ht="20.100000000000001" customHeight="1" x14ac:dyDescent="0.25">
      <c r="A167" s="205"/>
      <c r="B167" s="197"/>
      <c r="C167" s="206"/>
      <c r="D167" s="26" t="s">
        <v>216</v>
      </c>
      <c r="E167" s="15"/>
      <c r="F167" s="26" t="s">
        <v>217</v>
      </c>
      <c r="G167" s="95"/>
      <c r="H167" s="95"/>
      <c r="I167" s="95"/>
      <c r="J167" s="95"/>
      <c r="K167" s="95"/>
      <c r="L167" s="95"/>
      <c r="M167" s="23"/>
      <c r="N167" s="23"/>
      <c r="O167" s="24"/>
      <c r="P167" s="24"/>
      <c r="Q167" s="95">
        <v>350</v>
      </c>
      <c r="R167" s="95">
        <v>1</v>
      </c>
      <c r="S167" s="95"/>
      <c r="T167" s="95"/>
      <c r="U167" s="95"/>
      <c r="V167" s="95"/>
      <c r="W167" s="95"/>
      <c r="X167" s="95">
        <f t="shared" si="14"/>
        <v>0</v>
      </c>
      <c r="Y167" s="95">
        <f t="shared" si="14"/>
        <v>0</v>
      </c>
      <c r="Z167" s="25"/>
      <c r="AA167" s="25"/>
    </row>
    <row r="168" spans="1:27" s="17" customFormat="1" ht="20.100000000000001" customHeight="1" x14ac:dyDescent="0.25">
      <c r="A168" s="205"/>
      <c r="B168" s="197"/>
      <c r="C168" s="206"/>
      <c r="D168" s="59" t="s">
        <v>37</v>
      </c>
      <c r="E168" s="15"/>
      <c r="F168" s="26"/>
      <c r="G168" s="95"/>
      <c r="H168" s="95"/>
      <c r="I168" s="95"/>
      <c r="J168" s="95"/>
      <c r="K168" s="95"/>
      <c r="L168" s="95"/>
      <c r="M168" s="23"/>
      <c r="N168" s="23"/>
      <c r="O168" s="24"/>
      <c r="P168" s="24"/>
      <c r="Q168" s="95"/>
      <c r="R168" s="95"/>
      <c r="S168" s="95"/>
      <c r="T168" s="95"/>
      <c r="U168" s="95"/>
      <c r="V168" s="95"/>
      <c r="W168" s="95"/>
      <c r="X168" s="95"/>
      <c r="Y168" s="95"/>
      <c r="Z168" s="25"/>
      <c r="AA168" s="25"/>
    </row>
    <row r="169" spans="1:27" s="17" customFormat="1" ht="20.100000000000001" customHeight="1" x14ac:dyDescent="0.25">
      <c r="A169" s="205">
        <v>15</v>
      </c>
      <c r="B169" s="197"/>
      <c r="C169" s="207" t="s">
        <v>218</v>
      </c>
      <c r="D169" s="15" t="s">
        <v>219</v>
      </c>
      <c r="E169" s="15"/>
      <c r="F169" s="15"/>
      <c r="G169" s="95"/>
      <c r="H169" s="95"/>
      <c r="I169" s="95"/>
      <c r="J169" s="95"/>
      <c r="K169" s="95"/>
      <c r="L169" s="95"/>
      <c r="M169" s="23"/>
      <c r="N169" s="23"/>
      <c r="O169" s="24"/>
      <c r="P169" s="24"/>
      <c r="Q169" s="95"/>
      <c r="R169" s="95"/>
      <c r="S169" s="95"/>
      <c r="T169" s="95"/>
      <c r="U169" s="95"/>
      <c r="V169" s="95"/>
      <c r="W169" s="95"/>
      <c r="X169" s="95">
        <f t="shared" si="14"/>
        <v>0</v>
      </c>
      <c r="Y169" s="95">
        <f t="shared" si="14"/>
        <v>0</v>
      </c>
      <c r="Z169" s="25"/>
      <c r="AA169" s="25"/>
    </row>
    <row r="170" spans="1:27" s="17" customFormat="1" ht="20.100000000000001" customHeight="1" x14ac:dyDescent="0.25">
      <c r="A170" s="205"/>
      <c r="B170" s="197"/>
      <c r="C170" s="208"/>
      <c r="D170" s="15" t="s">
        <v>220</v>
      </c>
      <c r="E170" s="15"/>
      <c r="F170" s="15"/>
      <c r="G170" s="95"/>
      <c r="H170" s="95"/>
      <c r="I170" s="95"/>
      <c r="J170" s="95"/>
      <c r="K170" s="95"/>
      <c r="L170" s="95"/>
      <c r="M170" s="23"/>
      <c r="N170" s="23"/>
      <c r="O170" s="24"/>
      <c r="P170" s="24"/>
      <c r="Q170" s="95">
        <v>240</v>
      </c>
      <c r="R170" s="95">
        <v>1</v>
      </c>
      <c r="S170" s="95"/>
      <c r="T170" s="95"/>
      <c r="U170" s="95"/>
      <c r="V170" s="95"/>
      <c r="W170" s="95"/>
      <c r="X170" s="95">
        <f t="shared" ref="X170:Y185" si="15">T170+V170</f>
        <v>0</v>
      </c>
      <c r="Y170" s="95">
        <f t="shared" si="15"/>
        <v>0</v>
      </c>
      <c r="Z170" s="25"/>
      <c r="AA170" s="25"/>
    </row>
    <row r="171" spans="1:27" s="47" customFormat="1" ht="20.100000000000001" customHeight="1" x14ac:dyDescent="0.25">
      <c r="A171" s="205"/>
      <c r="B171" s="197"/>
      <c r="C171" s="208"/>
      <c r="D171" s="45" t="s">
        <v>221</v>
      </c>
      <c r="E171" s="28"/>
      <c r="F171" s="28"/>
      <c r="G171" s="24"/>
      <c r="H171" s="24"/>
      <c r="I171" s="24"/>
      <c r="J171" s="24"/>
      <c r="K171" s="24"/>
      <c r="L171" s="24"/>
      <c r="M171" s="23"/>
      <c r="N171" s="23"/>
      <c r="O171" s="24" t="s">
        <v>222</v>
      </c>
      <c r="P171" s="24">
        <v>670</v>
      </c>
      <c r="Q171" s="24"/>
      <c r="R171" s="24"/>
      <c r="S171" s="24"/>
      <c r="T171" s="24"/>
      <c r="U171" s="24"/>
      <c r="V171" s="24"/>
      <c r="W171" s="24"/>
      <c r="X171" s="24"/>
      <c r="Y171" s="24"/>
      <c r="Z171" s="29"/>
      <c r="AA171" s="29"/>
    </row>
    <row r="172" spans="1:27" s="17" customFormat="1" ht="20.100000000000001" customHeight="1" x14ac:dyDescent="0.25">
      <c r="A172" s="205"/>
      <c r="B172" s="197"/>
      <c r="C172" s="208"/>
      <c r="D172" s="26" t="s">
        <v>223</v>
      </c>
      <c r="E172" s="26"/>
      <c r="F172" s="26"/>
      <c r="G172" s="95"/>
      <c r="H172" s="95"/>
      <c r="I172" s="95"/>
      <c r="J172" s="95"/>
      <c r="K172" s="95"/>
      <c r="L172" s="95"/>
      <c r="M172" s="23"/>
      <c r="N172" s="23"/>
      <c r="O172" s="24"/>
      <c r="P172" s="24"/>
      <c r="Q172" s="95"/>
      <c r="R172" s="95"/>
      <c r="S172" s="95"/>
      <c r="T172" s="95"/>
      <c r="U172" s="95"/>
      <c r="V172" s="95"/>
      <c r="W172" s="95"/>
      <c r="X172" s="95"/>
      <c r="Y172" s="95"/>
      <c r="Z172" s="25"/>
      <c r="AA172" s="25"/>
    </row>
    <row r="173" spans="1:27" s="17" customFormat="1" ht="20.100000000000001" customHeight="1" x14ac:dyDescent="0.25">
      <c r="A173" s="205"/>
      <c r="B173" s="197"/>
      <c r="C173" s="208"/>
      <c r="D173" s="15" t="s">
        <v>224</v>
      </c>
      <c r="E173" s="15"/>
      <c r="F173" s="15"/>
      <c r="G173" s="95"/>
      <c r="H173" s="95"/>
      <c r="I173" s="95"/>
      <c r="J173" s="95"/>
      <c r="K173" s="95"/>
      <c r="L173" s="95"/>
      <c r="M173" s="23"/>
      <c r="N173" s="23"/>
      <c r="O173" s="24"/>
      <c r="P173" s="24"/>
      <c r="Q173" s="95">
        <v>740</v>
      </c>
      <c r="R173" s="95">
        <v>1</v>
      </c>
      <c r="S173" s="95"/>
      <c r="T173" s="95"/>
      <c r="U173" s="95"/>
      <c r="V173" s="95"/>
      <c r="W173" s="95"/>
      <c r="X173" s="95">
        <f t="shared" si="15"/>
        <v>0</v>
      </c>
      <c r="Y173" s="95">
        <f t="shared" si="15"/>
        <v>0</v>
      </c>
      <c r="Z173" s="25"/>
      <c r="AA173" s="25"/>
    </row>
    <row r="174" spans="1:27" s="17" customFormat="1" ht="20.100000000000001" customHeight="1" x14ac:dyDescent="0.25">
      <c r="A174" s="205"/>
      <c r="B174" s="197"/>
      <c r="C174" s="208"/>
      <c r="D174" s="15" t="s">
        <v>225</v>
      </c>
      <c r="E174" s="15"/>
      <c r="F174" s="15"/>
      <c r="G174" s="95"/>
      <c r="H174" s="95"/>
      <c r="I174" s="95"/>
      <c r="J174" s="95"/>
      <c r="K174" s="95"/>
      <c r="L174" s="95"/>
      <c r="M174" s="23"/>
      <c r="N174" s="23"/>
      <c r="O174" s="24"/>
      <c r="P174" s="24"/>
      <c r="Q174" s="95"/>
      <c r="R174" s="95"/>
      <c r="S174" s="95"/>
      <c r="T174" s="95"/>
      <c r="U174" s="95"/>
      <c r="V174" s="95"/>
      <c r="W174" s="95"/>
      <c r="X174" s="95"/>
      <c r="Y174" s="95"/>
      <c r="Z174" s="25"/>
      <c r="AA174" s="25"/>
    </row>
    <row r="175" spans="1:27" s="17" customFormat="1" ht="20.100000000000001" customHeight="1" x14ac:dyDescent="0.25">
      <c r="A175" s="205"/>
      <c r="B175" s="197"/>
      <c r="C175" s="208"/>
      <c r="D175" s="15" t="s">
        <v>154</v>
      </c>
      <c r="E175" s="15"/>
      <c r="F175" s="15"/>
      <c r="G175" s="95"/>
      <c r="H175" s="95"/>
      <c r="I175" s="95"/>
      <c r="J175" s="95"/>
      <c r="K175" s="95"/>
      <c r="L175" s="95"/>
      <c r="M175" s="23"/>
      <c r="N175" s="23"/>
      <c r="O175" s="24"/>
      <c r="P175" s="24"/>
      <c r="Q175" s="95"/>
      <c r="R175" s="95"/>
      <c r="S175" s="95"/>
      <c r="T175" s="95"/>
      <c r="U175" s="95"/>
      <c r="V175" s="95"/>
      <c r="W175" s="95"/>
      <c r="X175" s="95"/>
      <c r="Y175" s="95"/>
      <c r="Z175" s="25"/>
      <c r="AA175" s="25"/>
    </row>
    <row r="176" spans="1:27" s="39" customFormat="1" ht="21.75" customHeight="1" x14ac:dyDescent="0.25">
      <c r="A176" s="205"/>
      <c r="B176" s="198"/>
      <c r="C176" s="209"/>
      <c r="D176" s="32" t="s">
        <v>37</v>
      </c>
      <c r="E176" s="32"/>
      <c r="F176" s="32"/>
      <c r="G176" s="33"/>
      <c r="H176" s="33"/>
      <c r="I176" s="33"/>
      <c r="J176" s="33"/>
      <c r="K176" s="33"/>
      <c r="L176" s="33"/>
      <c r="M176" s="34"/>
      <c r="N176" s="34"/>
      <c r="O176" s="35"/>
      <c r="P176" s="35"/>
      <c r="Q176" s="36"/>
      <c r="R176" s="37"/>
      <c r="S176" s="33">
        <f>SUM(S162:S173)</f>
        <v>0</v>
      </c>
      <c r="T176" s="33">
        <f>SUM(T162:T173)</f>
        <v>0</v>
      </c>
      <c r="U176" s="33">
        <f>SUM(U162:U173)</f>
        <v>0</v>
      </c>
      <c r="V176" s="33">
        <f>SUM(V162:V173)</f>
        <v>0</v>
      </c>
      <c r="W176" s="33">
        <f>SUM(W162:W173)</f>
        <v>0</v>
      </c>
      <c r="X176" s="33">
        <f t="shared" si="15"/>
        <v>0</v>
      </c>
      <c r="Y176" s="33">
        <f t="shared" si="15"/>
        <v>0</v>
      </c>
      <c r="Z176" s="42" t="e">
        <f t="shared" ref="Z176:Z182" si="16">X176/S176</f>
        <v>#DIV/0!</v>
      </c>
      <c r="AA176" s="38" t="e">
        <f>Y176/#REF!</f>
        <v>#REF!</v>
      </c>
    </row>
    <row r="177" spans="1:27" s="17" customFormat="1" ht="20.100000000000001" customHeight="1" x14ac:dyDescent="0.25">
      <c r="A177" s="196">
        <v>16</v>
      </c>
      <c r="B177" s="196">
        <v>15</v>
      </c>
      <c r="C177" s="199" t="s">
        <v>226</v>
      </c>
      <c r="D177" s="15" t="s">
        <v>227</v>
      </c>
      <c r="E177" s="15"/>
      <c r="F177" s="15"/>
      <c r="G177" s="95"/>
      <c r="H177" s="95"/>
      <c r="I177" s="95"/>
      <c r="J177" s="95"/>
      <c r="K177" s="95"/>
      <c r="L177" s="95"/>
      <c r="M177" s="23"/>
      <c r="N177" s="23"/>
      <c r="O177" s="24"/>
      <c r="P177" s="24"/>
      <c r="Q177" s="95">
        <v>690</v>
      </c>
      <c r="R177" s="95">
        <v>2</v>
      </c>
      <c r="S177" s="95"/>
      <c r="T177" s="95"/>
      <c r="U177" s="95"/>
      <c r="V177" s="95"/>
      <c r="W177" s="95"/>
      <c r="X177" s="95">
        <f t="shared" si="15"/>
        <v>0</v>
      </c>
      <c r="Y177" s="95">
        <f t="shared" si="15"/>
        <v>0</v>
      </c>
      <c r="Z177" s="25" t="e">
        <f t="shared" si="16"/>
        <v>#DIV/0!</v>
      </c>
      <c r="AA177" s="25"/>
    </row>
    <row r="178" spans="1:27" s="17" customFormat="1" ht="20.100000000000001" customHeight="1" x14ac:dyDescent="0.25">
      <c r="A178" s="197"/>
      <c r="B178" s="197"/>
      <c r="C178" s="200"/>
      <c r="D178" s="15" t="s">
        <v>228</v>
      </c>
      <c r="E178" s="15"/>
      <c r="F178" s="15"/>
      <c r="G178" s="95"/>
      <c r="H178" s="95"/>
      <c r="I178" s="95"/>
      <c r="J178" s="95"/>
      <c r="K178" s="95"/>
      <c r="L178" s="95"/>
      <c r="M178" s="23"/>
      <c r="N178" s="23"/>
      <c r="O178" s="24"/>
      <c r="P178" s="24"/>
      <c r="Q178" s="95">
        <v>690</v>
      </c>
      <c r="R178" s="95">
        <v>2</v>
      </c>
      <c r="S178" s="95"/>
      <c r="T178" s="95"/>
      <c r="U178" s="95"/>
      <c r="V178" s="95"/>
      <c r="W178" s="95"/>
      <c r="X178" s="95">
        <f t="shared" si="15"/>
        <v>0</v>
      </c>
      <c r="Y178" s="95">
        <f t="shared" si="15"/>
        <v>0</v>
      </c>
      <c r="Z178" s="25" t="e">
        <f t="shared" si="16"/>
        <v>#DIV/0!</v>
      </c>
      <c r="AA178" s="25"/>
    </row>
    <row r="179" spans="1:27" s="17" customFormat="1" ht="20.100000000000001" customHeight="1" x14ac:dyDescent="0.25">
      <c r="A179" s="197"/>
      <c r="B179" s="197"/>
      <c r="C179" s="200"/>
      <c r="D179" s="15" t="s">
        <v>229</v>
      </c>
      <c r="E179" s="15"/>
      <c r="F179" s="15"/>
      <c r="G179" s="95"/>
      <c r="H179" s="95"/>
      <c r="I179" s="95"/>
      <c r="J179" s="95"/>
      <c r="K179" s="95"/>
      <c r="L179" s="95"/>
      <c r="M179" s="23"/>
      <c r="N179" s="23"/>
      <c r="O179" s="24"/>
      <c r="P179" s="24"/>
      <c r="Q179" s="95">
        <v>690</v>
      </c>
      <c r="R179" s="95">
        <v>2</v>
      </c>
      <c r="S179" s="95"/>
      <c r="T179" s="95"/>
      <c r="U179" s="95"/>
      <c r="V179" s="95"/>
      <c r="W179" s="95"/>
      <c r="X179" s="95">
        <f t="shared" si="15"/>
        <v>0</v>
      </c>
      <c r="Y179" s="95">
        <f t="shared" si="15"/>
        <v>0</v>
      </c>
      <c r="Z179" s="25" t="e">
        <f t="shared" si="16"/>
        <v>#DIV/0!</v>
      </c>
      <c r="AA179" s="25"/>
    </row>
    <row r="180" spans="1:27" s="52" customFormat="1" ht="20.100000000000001" customHeight="1" x14ac:dyDescent="0.25">
      <c r="A180" s="197"/>
      <c r="B180" s="197"/>
      <c r="C180" s="200"/>
      <c r="D180" s="49" t="s">
        <v>230</v>
      </c>
      <c r="E180" s="49"/>
      <c r="F180" s="49"/>
      <c r="G180" s="23"/>
      <c r="H180" s="23"/>
      <c r="I180" s="23"/>
      <c r="J180" s="23"/>
      <c r="K180" s="23"/>
      <c r="L180" s="23"/>
      <c r="M180" s="23" t="s">
        <v>89</v>
      </c>
      <c r="N180" s="23">
        <v>700</v>
      </c>
      <c r="O180" s="23"/>
      <c r="P180" s="23"/>
      <c r="Q180" s="27">
        <v>690</v>
      </c>
      <c r="R180" s="27">
        <v>2</v>
      </c>
      <c r="S180" s="23"/>
      <c r="T180" s="23"/>
      <c r="U180" s="23"/>
      <c r="V180" s="23"/>
      <c r="W180" s="23"/>
      <c r="X180" s="23"/>
      <c r="Y180" s="23"/>
      <c r="Z180" s="51"/>
      <c r="AA180" s="51"/>
    </row>
    <row r="181" spans="1:27" s="17" customFormat="1" ht="20.100000000000001" customHeight="1" x14ac:dyDescent="0.25">
      <c r="A181" s="197"/>
      <c r="B181" s="197"/>
      <c r="C181" s="200"/>
      <c r="D181" s="15" t="s">
        <v>231</v>
      </c>
      <c r="E181" s="15"/>
      <c r="F181" s="15"/>
      <c r="G181" s="95"/>
      <c r="H181" s="95"/>
      <c r="I181" s="95"/>
      <c r="J181" s="95"/>
      <c r="K181" s="95"/>
      <c r="L181" s="95"/>
      <c r="M181" s="23"/>
      <c r="N181" s="23"/>
      <c r="O181" s="24"/>
      <c r="P181" s="24"/>
      <c r="Q181" s="95">
        <v>1050</v>
      </c>
      <c r="R181" s="95">
        <v>3</v>
      </c>
      <c r="S181" s="95"/>
      <c r="T181" s="95"/>
      <c r="U181" s="95"/>
      <c r="V181" s="95"/>
      <c r="W181" s="95"/>
      <c r="X181" s="95">
        <f t="shared" si="15"/>
        <v>0</v>
      </c>
      <c r="Y181" s="95">
        <f t="shared" si="15"/>
        <v>0</v>
      </c>
      <c r="Z181" s="25" t="e">
        <f t="shared" si="16"/>
        <v>#DIV/0!</v>
      </c>
      <c r="AA181" s="25"/>
    </row>
    <row r="182" spans="1:27" s="17" customFormat="1" ht="20.100000000000001" customHeight="1" x14ac:dyDescent="0.25">
      <c r="A182" s="197"/>
      <c r="B182" s="197"/>
      <c r="C182" s="200"/>
      <c r="D182" s="15" t="s">
        <v>232</v>
      </c>
      <c r="E182" s="15"/>
      <c r="F182" s="15"/>
      <c r="G182" s="95"/>
      <c r="H182" s="95"/>
      <c r="I182" s="95"/>
      <c r="J182" s="95"/>
      <c r="K182" s="95"/>
      <c r="L182" s="95"/>
      <c r="M182" s="23"/>
      <c r="N182" s="23"/>
      <c r="O182" s="24"/>
      <c r="P182" s="24"/>
      <c r="Q182" s="95">
        <v>690</v>
      </c>
      <c r="R182" s="95">
        <v>2</v>
      </c>
      <c r="S182" s="95"/>
      <c r="T182" s="95"/>
      <c r="U182" s="95"/>
      <c r="V182" s="95"/>
      <c r="W182" s="95"/>
      <c r="X182" s="95">
        <f t="shared" si="15"/>
        <v>0</v>
      </c>
      <c r="Y182" s="95">
        <f t="shared" si="15"/>
        <v>0</v>
      </c>
      <c r="Z182" s="25" t="e">
        <f t="shared" si="16"/>
        <v>#DIV/0!</v>
      </c>
      <c r="AA182" s="25"/>
    </row>
    <row r="183" spans="1:27" s="17" customFormat="1" ht="20.100000000000001" customHeight="1" x14ac:dyDescent="0.25">
      <c r="A183" s="197"/>
      <c r="B183" s="197"/>
      <c r="C183" s="200"/>
      <c r="D183" s="15" t="s">
        <v>233</v>
      </c>
      <c r="E183" s="15"/>
      <c r="F183" s="15"/>
      <c r="G183" s="95"/>
      <c r="H183" s="95"/>
      <c r="I183" s="95"/>
      <c r="J183" s="95"/>
      <c r="K183" s="95"/>
      <c r="L183" s="95"/>
      <c r="M183" s="23"/>
      <c r="N183" s="23"/>
      <c r="O183" s="24"/>
      <c r="P183" s="24"/>
      <c r="Q183" s="95">
        <v>540</v>
      </c>
      <c r="R183" s="95">
        <v>2</v>
      </c>
      <c r="S183" s="95"/>
      <c r="T183" s="95"/>
      <c r="U183" s="95"/>
      <c r="V183" s="95"/>
      <c r="W183" s="95"/>
      <c r="X183" s="95">
        <f t="shared" si="15"/>
        <v>0</v>
      </c>
      <c r="Y183" s="95">
        <f t="shared" si="15"/>
        <v>0</v>
      </c>
      <c r="Z183" s="25"/>
      <c r="AA183" s="25"/>
    </row>
    <row r="184" spans="1:27" s="17" customFormat="1" ht="20.100000000000001" customHeight="1" x14ac:dyDescent="0.25">
      <c r="A184" s="197"/>
      <c r="B184" s="197"/>
      <c r="C184" s="200"/>
      <c r="D184" s="15" t="s">
        <v>234</v>
      </c>
      <c r="E184" s="15"/>
      <c r="F184" s="15"/>
      <c r="G184" s="95"/>
      <c r="H184" s="95"/>
      <c r="I184" s="95"/>
      <c r="J184" s="95" t="s">
        <v>29</v>
      </c>
      <c r="K184" s="95"/>
      <c r="L184" s="95"/>
      <c r="M184" s="23"/>
      <c r="N184" s="23"/>
      <c r="O184" s="24"/>
      <c r="P184" s="24"/>
      <c r="Q184" s="95"/>
      <c r="R184" s="95">
        <v>1</v>
      </c>
      <c r="S184" s="95"/>
      <c r="T184" s="95"/>
      <c r="U184" s="95"/>
      <c r="V184" s="95"/>
      <c r="W184" s="95"/>
      <c r="X184" s="95">
        <f t="shared" si="15"/>
        <v>0</v>
      </c>
      <c r="Y184" s="95">
        <f t="shared" si="15"/>
        <v>0</v>
      </c>
      <c r="Z184" s="25"/>
      <c r="AA184" s="25"/>
    </row>
    <row r="185" spans="1:27" s="39" customFormat="1" ht="20.100000000000001" customHeight="1" x14ac:dyDescent="0.25">
      <c r="A185" s="198"/>
      <c r="B185" s="198"/>
      <c r="C185" s="201"/>
      <c r="D185" s="32" t="s">
        <v>37</v>
      </c>
      <c r="E185" s="32"/>
      <c r="F185" s="32"/>
      <c r="G185" s="33"/>
      <c r="H185" s="33"/>
      <c r="I185" s="33"/>
      <c r="J185" s="33"/>
      <c r="K185" s="33"/>
      <c r="L185" s="33"/>
      <c r="M185" s="34"/>
      <c r="N185" s="34"/>
      <c r="O185" s="35"/>
      <c r="P185" s="35"/>
      <c r="Q185" s="36"/>
      <c r="R185" s="37"/>
      <c r="S185" s="33">
        <f>SUM(S177:S184)</f>
        <v>0</v>
      </c>
      <c r="T185" s="33">
        <f>SUM(T177:T184)</f>
        <v>0</v>
      </c>
      <c r="U185" s="33">
        <f>SUM(U177:U184)</f>
        <v>0</v>
      </c>
      <c r="V185" s="33">
        <f>SUM(V177:V184)</f>
        <v>0</v>
      </c>
      <c r="W185" s="33">
        <f>SUM(W177:W184)</f>
        <v>0</v>
      </c>
      <c r="X185" s="33">
        <f t="shared" si="15"/>
        <v>0</v>
      </c>
      <c r="Y185" s="33">
        <f t="shared" si="15"/>
        <v>0</v>
      </c>
      <c r="Z185" s="42" t="e">
        <f>X185/S185</f>
        <v>#DIV/0!</v>
      </c>
      <c r="AA185" s="38" t="e">
        <f>Y185/Y240</f>
        <v>#DIV/0!</v>
      </c>
    </row>
    <row r="186" spans="1:27" s="17" customFormat="1" ht="20.100000000000001" customHeight="1" x14ac:dyDescent="0.25">
      <c r="A186" s="196">
        <v>17</v>
      </c>
      <c r="B186" s="196">
        <v>17</v>
      </c>
      <c r="C186" s="204" t="s">
        <v>235</v>
      </c>
      <c r="D186" s="15"/>
      <c r="E186" s="15"/>
      <c r="F186" s="15"/>
      <c r="G186" s="95"/>
      <c r="H186" s="95"/>
      <c r="I186" s="95"/>
      <c r="J186" s="95"/>
      <c r="K186" s="95"/>
      <c r="L186" s="95"/>
      <c r="M186" s="23"/>
      <c r="N186" s="23"/>
      <c r="O186" s="24"/>
      <c r="P186" s="24"/>
      <c r="Q186" s="16"/>
      <c r="R186" s="95"/>
      <c r="S186" s="95"/>
      <c r="T186" s="95"/>
      <c r="U186" s="95"/>
      <c r="V186" s="95"/>
      <c r="W186" s="95"/>
      <c r="X186" s="95">
        <f t="shared" ref="X186:Y193" si="17">T186+V186</f>
        <v>0</v>
      </c>
      <c r="Y186" s="95">
        <f t="shared" si="17"/>
        <v>0</v>
      </c>
      <c r="Z186" s="25" t="e">
        <f>X186/S186</f>
        <v>#DIV/0!</v>
      </c>
      <c r="AA186" s="25"/>
    </row>
    <row r="187" spans="1:27" s="17" customFormat="1" ht="20.100000000000001" customHeight="1" x14ac:dyDescent="0.25">
      <c r="A187" s="197"/>
      <c r="B187" s="197"/>
      <c r="C187" s="210"/>
      <c r="D187" s="26" t="s">
        <v>98</v>
      </c>
      <c r="E187" s="26"/>
      <c r="F187" s="55" t="s">
        <v>236</v>
      </c>
      <c r="G187" s="95"/>
      <c r="H187" s="95"/>
      <c r="I187" s="95"/>
      <c r="J187" s="95"/>
      <c r="K187" s="95"/>
      <c r="L187" s="95"/>
      <c r="M187" s="23"/>
      <c r="N187" s="23"/>
      <c r="O187" s="24"/>
      <c r="P187" s="24"/>
      <c r="Q187" s="16">
        <v>690</v>
      </c>
      <c r="R187" s="95">
        <v>2</v>
      </c>
      <c r="S187" s="95"/>
      <c r="T187" s="95"/>
      <c r="U187" s="95"/>
      <c r="V187" s="95"/>
      <c r="W187" s="95"/>
      <c r="X187" s="95">
        <f t="shared" si="17"/>
        <v>0</v>
      </c>
      <c r="Y187" s="95">
        <f t="shared" si="17"/>
        <v>0</v>
      </c>
      <c r="Z187" s="25"/>
      <c r="AA187" s="25"/>
    </row>
    <row r="188" spans="1:27" s="17" customFormat="1" ht="20.100000000000001" customHeight="1" x14ac:dyDescent="0.25">
      <c r="A188" s="197"/>
      <c r="B188" s="197"/>
      <c r="C188" s="210"/>
      <c r="D188" s="54" t="s">
        <v>237</v>
      </c>
      <c r="E188" s="26"/>
      <c r="F188" s="26"/>
      <c r="G188" s="95"/>
      <c r="H188" s="95"/>
      <c r="I188" s="95"/>
      <c r="J188" s="95"/>
      <c r="K188" s="95"/>
      <c r="L188" s="95"/>
      <c r="M188" s="23"/>
      <c r="N188" s="23"/>
      <c r="O188" s="24"/>
      <c r="P188" s="24"/>
      <c r="Q188" s="60">
        <v>690</v>
      </c>
      <c r="R188" s="58">
        <v>2</v>
      </c>
      <c r="S188" s="95"/>
      <c r="T188" s="95"/>
      <c r="U188" s="95"/>
      <c r="V188" s="95"/>
      <c r="W188" s="95"/>
      <c r="X188" s="95">
        <f t="shared" si="17"/>
        <v>0</v>
      </c>
      <c r="Y188" s="95">
        <f t="shared" si="17"/>
        <v>0</v>
      </c>
      <c r="Z188" s="25" t="e">
        <f>X188/S188</f>
        <v>#DIV/0!</v>
      </c>
      <c r="AA188" s="25"/>
    </row>
    <row r="189" spans="1:27" s="17" customFormat="1" ht="20.100000000000001" customHeight="1" x14ac:dyDescent="0.25">
      <c r="A189" s="197"/>
      <c r="B189" s="197"/>
      <c r="C189" s="210"/>
      <c r="D189" s="54" t="s">
        <v>238</v>
      </c>
      <c r="E189" s="26"/>
      <c r="F189" s="26"/>
      <c r="G189" s="95"/>
      <c r="H189" s="95"/>
      <c r="I189" s="95"/>
      <c r="J189" s="95"/>
      <c r="K189" s="95"/>
      <c r="L189" s="95"/>
      <c r="M189" s="23"/>
      <c r="N189" s="23"/>
      <c r="O189" s="24"/>
      <c r="P189" s="24"/>
      <c r="Q189" s="60">
        <v>690</v>
      </c>
      <c r="R189" s="58">
        <v>2</v>
      </c>
      <c r="S189" s="95"/>
      <c r="T189" s="95"/>
      <c r="U189" s="95"/>
      <c r="V189" s="95"/>
      <c r="W189" s="95"/>
      <c r="X189" s="95">
        <f t="shared" si="17"/>
        <v>0</v>
      </c>
      <c r="Y189" s="95">
        <f t="shared" si="17"/>
        <v>0</v>
      </c>
      <c r="Z189" s="25"/>
      <c r="AA189" s="25"/>
    </row>
    <row r="190" spans="1:27" s="39" customFormat="1" ht="20.100000000000001" customHeight="1" x14ac:dyDescent="0.25">
      <c r="A190" s="198"/>
      <c r="B190" s="198"/>
      <c r="C190" s="211"/>
      <c r="D190" s="32" t="s">
        <v>37</v>
      </c>
      <c r="E190" s="32"/>
      <c r="F190" s="32"/>
      <c r="G190" s="33"/>
      <c r="H190" s="33"/>
      <c r="I190" s="33"/>
      <c r="J190" s="33"/>
      <c r="K190" s="33"/>
      <c r="L190" s="33"/>
      <c r="M190" s="34"/>
      <c r="N190" s="34"/>
      <c r="O190" s="35"/>
      <c r="P190" s="35"/>
      <c r="Q190" s="36"/>
      <c r="R190" s="37"/>
      <c r="S190" s="33">
        <f>SUM(S186:S189)</f>
        <v>0</v>
      </c>
      <c r="T190" s="33">
        <f>SUM(T186:T189)</f>
        <v>0</v>
      </c>
      <c r="U190" s="33">
        <f>SUM(U186:U189)</f>
        <v>0</v>
      </c>
      <c r="V190" s="33">
        <f>SUM(V186:V189)</f>
        <v>0</v>
      </c>
      <c r="W190" s="33">
        <f>SUM(W186:W189)</f>
        <v>0</v>
      </c>
      <c r="X190" s="33">
        <f t="shared" si="17"/>
        <v>0</v>
      </c>
      <c r="Y190" s="33">
        <f t="shared" si="17"/>
        <v>0</v>
      </c>
      <c r="Z190" s="25" t="e">
        <f>X190/S190</f>
        <v>#DIV/0!</v>
      </c>
      <c r="AA190" s="38" t="e">
        <f>Y190/#REF!</f>
        <v>#REF!</v>
      </c>
    </row>
    <row r="191" spans="1:27" s="17" customFormat="1" ht="20.100000000000001" customHeight="1" x14ac:dyDescent="0.25">
      <c r="A191" s="205">
        <v>18</v>
      </c>
      <c r="B191" s="205">
        <v>14</v>
      </c>
      <c r="C191" s="212" t="s">
        <v>239</v>
      </c>
      <c r="D191" s="15" t="s">
        <v>240</v>
      </c>
      <c r="E191" s="15"/>
      <c r="F191" s="15"/>
      <c r="G191" s="95"/>
      <c r="H191" s="95"/>
      <c r="I191" s="95"/>
      <c r="J191" s="95"/>
      <c r="K191" s="95"/>
      <c r="L191" s="95"/>
      <c r="M191" s="23"/>
      <c r="N191" s="23"/>
      <c r="O191" s="24"/>
      <c r="P191" s="24"/>
      <c r="Q191" s="95">
        <v>500</v>
      </c>
      <c r="R191" s="95">
        <v>2</v>
      </c>
      <c r="S191" s="95"/>
      <c r="T191" s="95"/>
      <c r="U191" s="95"/>
      <c r="V191" s="95"/>
      <c r="W191" s="95"/>
      <c r="X191" s="95">
        <f t="shared" si="17"/>
        <v>0</v>
      </c>
      <c r="Y191" s="95">
        <f t="shared" si="17"/>
        <v>0</v>
      </c>
      <c r="Z191" s="25"/>
      <c r="AA191" s="25"/>
    </row>
    <row r="192" spans="1:27" s="17" customFormat="1" ht="20.100000000000001" customHeight="1" x14ac:dyDescent="0.25">
      <c r="A192" s="205"/>
      <c r="B192" s="205"/>
      <c r="C192" s="212"/>
      <c r="D192" s="15" t="s">
        <v>241</v>
      </c>
      <c r="E192" s="15"/>
      <c r="F192" s="15"/>
      <c r="G192" s="95"/>
      <c r="H192" s="95"/>
      <c r="I192" s="95"/>
      <c r="J192" s="95"/>
      <c r="K192" s="95"/>
      <c r="L192" s="95"/>
      <c r="M192" s="23"/>
      <c r="N192" s="23"/>
      <c r="O192" s="24"/>
      <c r="P192" s="24"/>
      <c r="Q192" s="95">
        <v>250</v>
      </c>
      <c r="R192" s="95">
        <v>1</v>
      </c>
      <c r="S192" s="95"/>
      <c r="T192" s="95"/>
      <c r="U192" s="95"/>
      <c r="V192" s="95"/>
      <c r="W192" s="95"/>
      <c r="X192" s="95">
        <f t="shared" si="17"/>
        <v>0</v>
      </c>
      <c r="Y192" s="95">
        <f t="shared" si="17"/>
        <v>0</v>
      </c>
      <c r="Z192" s="25"/>
      <c r="AA192" s="25"/>
    </row>
    <row r="193" spans="1:27" s="17" customFormat="1" ht="20.100000000000001" customHeight="1" x14ac:dyDescent="0.25">
      <c r="A193" s="205"/>
      <c r="B193" s="205"/>
      <c r="C193" s="212"/>
      <c r="D193" s="15" t="s">
        <v>242</v>
      </c>
      <c r="E193" s="15"/>
      <c r="F193" s="15"/>
      <c r="G193" s="95"/>
      <c r="H193" s="95"/>
      <c r="I193" s="95"/>
      <c r="J193" s="95"/>
      <c r="K193" s="95"/>
      <c r="L193" s="95"/>
      <c r="M193" s="23"/>
      <c r="N193" s="23"/>
      <c r="O193" s="24"/>
      <c r="P193" s="24"/>
      <c r="Q193" s="95">
        <v>250</v>
      </c>
      <c r="R193" s="95">
        <v>1</v>
      </c>
      <c r="S193" s="95"/>
      <c r="T193" s="95"/>
      <c r="U193" s="95"/>
      <c r="V193" s="95"/>
      <c r="W193" s="95"/>
      <c r="X193" s="95">
        <f t="shared" si="17"/>
        <v>0</v>
      </c>
      <c r="Y193" s="95">
        <f t="shared" si="17"/>
        <v>0</v>
      </c>
      <c r="Z193" s="25"/>
      <c r="AA193" s="25"/>
    </row>
    <row r="194" spans="1:27" s="62" customFormat="1" ht="20.100000000000001" customHeight="1" x14ac:dyDescent="0.25">
      <c r="A194" s="205"/>
      <c r="B194" s="205"/>
      <c r="C194" s="212"/>
      <c r="D194" s="26" t="s">
        <v>243</v>
      </c>
      <c r="E194" s="26"/>
      <c r="F194" s="26"/>
      <c r="G194" s="27"/>
      <c r="H194" s="27"/>
      <c r="I194" s="27"/>
      <c r="J194" s="27"/>
      <c r="K194" s="27"/>
      <c r="L194" s="27"/>
      <c r="M194" s="27"/>
      <c r="N194" s="27"/>
      <c r="O194" s="27"/>
      <c r="P194" s="27"/>
      <c r="Q194" s="27">
        <v>250</v>
      </c>
      <c r="R194" s="27">
        <v>1</v>
      </c>
      <c r="S194" s="27"/>
      <c r="T194" s="27"/>
      <c r="U194" s="27"/>
      <c r="V194" s="27"/>
      <c r="W194" s="27"/>
      <c r="X194" s="27"/>
      <c r="Y194" s="27"/>
      <c r="Z194" s="61"/>
      <c r="AA194" s="61"/>
    </row>
    <row r="195" spans="1:27" s="17" customFormat="1" ht="20.100000000000001" customHeight="1" x14ac:dyDescent="0.25">
      <c r="A195" s="205"/>
      <c r="B195" s="205"/>
      <c r="C195" s="212"/>
      <c r="D195" s="15" t="s">
        <v>244</v>
      </c>
      <c r="E195" s="15"/>
      <c r="F195" s="15"/>
      <c r="G195" s="95"/>
      <c r="H195" s="95"/>
      <c r="I195" s="95"/>
      <c r="J195" s="95"/>
      <c r="K195" s="95"/>
      <c r="L195" s="95"/>
      <c r="M195" s="23"/>
      <c r="N195" s="23"/>
      <c r="O195" s="24"/>
      <c r="P195" s="24"/>
      <c r="Q195" s="95">
        <v>250</v>
      </c>
      <c r="R195" s="95">
        <v>1</v>
      </c>
      <c r="S195" s="95"/>
      <c r="T195" s="95"/>
      <c r="U195" s="95"/>
      <c r="V195" s="95"/>
      <c r="W195" s="95"/>
      <c r="X195" s="95"/>
      <c r="Y195" s="95"/>
      <c r="Z195" s="25"/>
      <c r="AA195" s="25"/>
    </row>
    <row r="196" spans="1:27" s="17" customFormat="1" ht="20.100000000000001" customHeight="1" x14ac:dyDescent="0.25">
      <c r="A196" s="205"/>
      <c r="B196" s="205"/>
      <c r="C196" s="212"/>
      <c r="D196" s="15" t="s">
        <v>245</v>
      </c>
      <c r="E196" s="15"/>
      <c r="F196" s="15"/>
      <c r="G196" s="95"/>
      <c r="H196" s="95"/>
      <c r="I196" s="95"/>
      <c r="J196" s="95"/>
      <c r="K196" s="95"/>
      <c r="L196" s="95"/>
      <c r="M196" s="23"/>
      <c r="N196" s="23"/>
      <c r="O196" s="24"/>
      <c r="P196" s="24"/>
      <c r="Q196" s="95">
        <v>500</v>
      </c>
      <c r="R196" s="95">
        <v>2</v>
      </c>
      <c r="S196" s="95"/>
      <c r="T196" s="95"/>
      <c r="U196" s="95"/>
      <c r="V196" s="95"/>
      <c r="W196" s="95"/>
      <c r="X196" s="95">
        <f>T196+V196</f>
        <v>0</v>
      </c>
      <c r="Y196" s="95">
        <f>U196+W196</f>
        <v>0</v>
      </c>
      <c r="Z196" s="25"/>
      <c r="AA196" s="25"/>
    </row>
    <row r="197" spans="1:27" s="66" customFormat="1" x14ac:dyDescent="0.25">
      <c r="A197" s="205"/>
      <c r="B197" s="205"/>
      <c r="C197" s="212"/>
      <c r="D197" s="41" t="s">
        <v>246</v>
      </c>
      <c r="E197" s="41"/>
      <c r="F197" s="41"/>
      <c r="G197" s="63"/>
      <c r="H197" s="63"/>
      <c r="I197" s="63"/>
      <c r="J197" s="63"/>
      <c r="K197" s="63"/>
      <c r="L197" s="63"/>
      <c r="M197" s="63"/>
      <c r="N197" s="63"/>
      <c r="O197" s="63"/>
      <c r="P197" s="63"/>
      <c r="Q197" s="64">
        <v>500</v>
      </c>
      <c r="R197" s="63">
        <v>2</v>
      </c>
      <c r="S197" s="63"/>
      <c r="T197" s="63"/>
      <c r="U197" s="63"/>
      <c r="V197" s="63"/>
      <c r="W197" s="63"/>
      <c r="X197" s="63"/>
      <c r="Y197" s="63"/>
      <c r="Z197" s="65"/>
      <c r="AA197" s="65"/>
    </row>
    <row r="198" spans="1:27" s="66" customFormat="1" x14ac:dyDescent="0.25">
      <c r="A198" s="205"/>
      <c r="B198" s="205"/>
      <c r="C198" s="212"/>
      <c r="D198" s="41" t="s">
        <v>247</v>
      </c>
      <c r="E198" s="41"/>
      <c r="F198" s="41"/>
      <c r="G198" s="63"/>
      <c r="H198" s="63"/>
      <c r="I198" s="63"/>
      <c r="J198" s="63"/>
      <c r="K198" s="63"/>
      <c r="L198" s="63"/>
      <c r="M198" s="63"/>
      <c r="N198" s="63"/>
      <c r="O198" s="63"/>
      <c r="P198" s="63"/>
      <c r="Q198" s="64">
        <v>500</v>
      </c>
      <c r="R198" s="63">
        <v>2</v>
      </c>
      <c r="S198" s="63"/>
      <c r="T198" s="63"/>
      <c r="U198" s="63"/>
      <c r="V198" s="63"/>
      <c r="W198" s="63"/>
      <c r="X198" s="63"/>
      <c r="Y198" s="63"/>
      <c r="Z198" s="65"/>
      <c r="AA198" s="65"/>
    </row>
    <row r="199" spans="1:27" s="66" customFormat="1" x14ac:dyDescent="0.25">
      <c r="A199" s="205"/>
      <c r="B199" s="205"/>
      <c r="C199" s="212"/>
      <c r="D199" s="41" t="s">
        <v>248</v>
      </c>
      <c r="E199" s="41"/>
      <c r="F199" s="41"/>
      <c r="G199" s="63"/>
      <c r="H199" s="63"/>
      <c r="I199" s="63"/>
      <c r="J199" s="63"/>
      <c r="K199" s="63"/>
      <c r="L199" s="63"/>
      <c r="M199" s="63"/>
      <c r="N199" s="63"/>
      <c r="O199" s="63"/>
      <c r="P199" s="63"/>
      <c r="Q199" s="64">
        <v>250</v>
      </c>
      <c r="R199" s="63">
        <v>1</v>
      </c>
      <c r="S199" s="63"/>
      <c r="T199" s="63"/>
      <c r="U199" s="63"/>
      <c r="V199" s="63"/>
      <c r="W199" s="63"/>
      <c r="X199" s="63"/>
      <c r="Y199" s="63"/>
      <c r="Z199" s="65"/>
      <c r="AA199" s="65"/>
    </row>
    <row r="200" spans="1:27" s="66" customFormat="1" x14ac:dyDescent="0.25">
      <c r="A200" s="205"/>
      <c r="B200" s="205"/>
      <c r="C200" s="212"/>
      <c r="D200" s="41" t="s">
        <v>249</v>
      </c>
      <c r="E200" s="41"/>
      <c r="F200" s="41"/>
      <c r="G200" s="63"/>
      <c r="H200" s="63"/>
      <c r="I200" s="63"/>
      <c r="J200" s="63"/>
      <c r="K200" s="63"/>
      <c r="L200" s="63"/>
      <c r="M200" s="63"/>
      <c r="N200" s="63"/>
      <c r="O200" s="63"/>
      <c r="P200" s="63"/>
      <c r="Q200" s="64">
        <v>250</v>
      </c>
      <c r="R200" s="63">
        <v>1</v>
      </c>
      <c r="S200" s="63"/>
      <c r="T200" s="63"/>
      <c r="U200" s="63"/>
      <c r="V200" s="63"/>
      <c r="W200" s="63"/>
      <c r="X200" s="63"/>
      <c r="Y200" s="63"/>
      <c r="Z200" s="65"/>
      <c r="AA200" s="65"/>
    </row>
    <row r="201" spans="1:27" s="66" customFormat="1" x14ac:dyDescent="0.25">
      <c r="A201" s="205"/>
      <c r="B201" s="205"/>
      <c r="C201" s="212"/>
      <c r="D201" s="41" t="s">
        <v>250</v>
      </c>
      <c r="E201" s="41"/>
      <c r="F201" s="41"/>
      <c r="G201" s="63"/>
      <c r="H201" s="63"/>
      <c r="I201" s="63"/>
      <c r="J201" s="63"/>
      <c r="K201" s="63"/>
      <c r="L201" s="63"/>
      <c r="M201" s="63"/>
      <c r="N201" s="63"/>
      <c r="O201" s="63"/>
      <c r="P201" s="63"/>
      <c r="Q201" s="64">
        <v>250</v>
      </c>
      <c r="R201" s="63">
        <v>1</v>
      </c>
      <c r="S201" s="63"/>
      <c r="T201" s="63"/>
      <c r="U201" s="63"/>
      <c r="V201" s="63"/>
      <c r="W201" s="63"/>
      <c r="X201" s="63"/>
      <c r="Y201" s="63"/>
      <c r="Z201" s="65"/>
      <c r="AA201" s="65"/>
    </row>
    <row r="202" spans="1:27" s="66" customFormat="1" x14ac:dyDescent="0.25">
      <c r="A202" s="205"/>
      <c r="B202" s="205"/>
      <c r="C202" s="212"/>
      <c r="D202" s="41" t="s">
        <v>251</v>
      </c>
      <c r="E202" s="41"/>
      <c r="F202" s="41"/>
      <c r="G202" s="63"/>
      <c r="H202" s="63"/>
      <c r="I202" s="63"/>
      <c r="J202" s="63"/>
      <c r="K202" s="63"/>
      <c r="L202" s="63"/>
      <c r="M202" s="63"/>
      <c r="N202" s="63"/>
      <c r="O202" s="63"/>
      <c r="P202" s="63"/>
      <c r="Q202" s="64">
        <v>250</v>
      </c>
      <c r="R202" s="63">
        <v>1</v>
      </c>
      <c r="S202" s="63"/>
      <c r="T202" s="63"/>
      <c r="U202" s="63"/>
      <c r="V202" s="63"/>
      <c r="W202" s="63"/>
      <c r="X202" s="63"/>
      <c r="Y202" s="63"/>
      <c r="Z202" s="65"/>
      <c r="AA202" s="65"/>
    </row>
    <row r="203" spans="1:27" s="66" customFormat="1" x14ac:dyDescent="0.25">
      <c r="A203" s="205"/>
      <c r="B203" s="205"/>
      <c r="C203" s="212"/>
      <c r="D203" s="41" t="s">
        <v>252</v>
      </c>
      <c r="E203" s="41"/>
      <c r="F203" s="41"/>
      <c r="G203" s="63"/>
      <c r="H203" s="63"/>
      <c r="I203" s="63"/>
      <c r="J203" s="63"/>
      <c r="K203" s="63"/>
      <c r="L203" s="63"/>
      <c r="M203" s="63"/>
      <c r="N203" s="63"/>
      <c r="O203" s="63"/>
      <c r="P203" s="63"/>
      <c r="Q203" s="64">
        <v>500</v>
      </c>
      <c r="R203" s="63">
        <v>2</v>
      </c>
      <c r="S203" s="63"/>
      <c r="T203" s="63"/>
      <c r="U203" s="63"/>
      <c r="V203" s="63"/>
      <c r="W203" s="63"/>
      <c r="X203" s="63"/>
      <c r="Y203" s="63"/>
      <c r="Z203" s="65"/>
      <c r="AA203" s="65"/>
    </row>
    <row r="204" spans="1:27" s="66" customFormat="1" x14ac:dyDescent="0.25">
      <c r="A204" s="205"/>
      <c r="B204" s="205"/>
      <c r="C204" s="212"/>
      <c r="D204" s="41" t="s">
        <v>253</v>
      </c>
      <c r="E204" s="41"/>
      <c r="F204" s="41"/>
      <c r="G204" s="63"/>
      <c r="H204" s="63"/>
      <c r="I204" s="63"/>
      <c r="J204" s="63"/>
      <c r="K204" s="63"/>
      <c r="L204" s="63"/>
      <c r="M204" s="63"/>
      <c r="N204" s="63"/>
      <c r="O204" s="63"/>
      <c r="P204" s="63"/>
      <c r="Q204" s="64"/>
      <c r="R204" s="63" t="s">
        <v>254</v>
      </c>
      <c r="S204" s="63"/>
      <c r="T204" s="63"/>
      <c r="U204" s="63"/>
      <c r="V204" s="63"/>
      <c r="W204" s="63"/>
      <c r="X204" s="63"/>
      <c r="Y204" s="63"/>
      <c r="Z204" s="65"/>
      <c r="AA204" s="65"/>
    </row>
  </sheetData>
  <mergeCells count="65">
    <mergeCell ref="A186:A190"/>
    <mergeCell ref="B186:B190"/>
    <mergeCell ref="C186:C190"/>
    <mergeCell ref="A191:A204"/>
    <mergeCell ref="B191:B204"/>
    <mergeCell ref="C191:C204"/>
    <mergeCell ref="A177:A185"/>
    <mergeCell ref="B177:B185"/>
    <mergeCell ref="C177:C185"/>
    <mergeCell ref="A126:A141"/>
    <mergeCell ref="B126:B141"/>
    <mergeCell ref="C126:C141"/>
    <mergeCell ref="A162:A168"/>
    <mergeCell ref="B162:B176"/>
    <mergeCell ref="C162:C168"/>
    <mergeCell ref="A169:A176"/>
    <mergeCell ref="C169:C176"/>
    <mergeCell ref="Q140:R140"/>
    <mergeCell ref="A142:A161"/>
    <mergeCell ref="B142:B161"/>
    <mergeCell ref="C142:C161"/>
    <mergeCell ref="F150:F152"/>
    <mergeCell ref="F159:F160"/>
    <mergeCell ref="A114:A120"/>
    <mergeCell ref="B114:B120"/>
    <mergeCell ref="C114:C120"/>
    <mergeCell ref="A121:A125"/>
    <mergeCell ref="B121:B125"/>
    <mergeCell ref="C121:C125"/>
    <mergeCell ref="A88:A101"/>
    <mergeCell ref="B88:B101"/>
    <mergeCell ref="C88:C101"/>
    <mergeCell ref="A102:A113"/>
    <mergeCell ref="B102:B113"/>
    <mergeCell ref="C102:C113"/>
    <mergeCell ref="A65:A72"/>
    <mergeCell ref="B65:B72"/>
    <mergeCell ref="C65:C72"/>
    <mergeCell ref="A73:A87"/>
    <mergeCell ref="B73:B87"/>
    <mergeCell ref="C73:C87"/>
    <mergeCell ref="A37:A50"/>
    <mergeCell ref="B37:B50"/>
    <mergeCell ref="C37:C50"/>
    <mergeCell ref="A51:A64"/>
    <mergeCell ref="B51:B64"/>
    <mergeCell ref="C51:C64"/>
    <mergeCell ref="A22:A31"/>
    <mergeCell ref="B22:B31"/>
    <mergeCell ref="C22:C31"/>
    <mergeCell ref="A32:A36"/>
    <mergeCell ref="B32:B36"/>
    <mergeCell ref="C32:C36"/>
    <mergeCell ref="A7:A14"/>
    <mergeCell ref="B7:B14"/>
    <mergeCell ref="C7:C14"/>
    <mergeCell ref="A15:A21"/>
    <mergeCell ref="B15:B21"/>
    <mergeCell ref="C15:C21"/>
    <mergeCell ref="Z5:AA5"/>
    <mergeCell ref="M5:N5"/>
    <mergeCell ref="O5:P5"/>
    <mergeCell ref="T5:U5"/>
    <mergeCell ref="V5:W5"/>
    <mergeCell ref="X5:Y5"/>
  </mergeCells>
  <printOptions horizontalCentered="1" verticalCentered="1"/>
  <pageMargins left="0.31496062992125984" right="0.31496062992125984" top="0.55118110236220474" bottom="0.74803149606299213" header="0.31496062992125984" footer="0.31496062992125984"/>
  <pageSetup paperSize="8" scale="58" fitToHeight="3" orientation="landscape" r:id="rId1"/>
  <headerFooter>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14"/>
  <sheetViews>
    <sheetView zoomScaleNormal="100" workbookViewId="0">
      <selection activeCell="D125" sqref="D125"/>
    </sheetView>
  </sheetViews>
  <sheetFormatPr baseColWidth="10" defaultColWidth="11.42578125" defaultRowHeight="15.75" x14ac:dyDescent="0.25"/>
  <cols>
    <col min="1" max="2" width="6.42578125" style="1" customWidth="1"/>
    <col min="3" max="3" width="19.42578125" style="2" customWidth="1"/>
    <col min="4" max="4" width="73.42578125" style="3" customWidth="1"/>
    <col min="5" max="5" width="38.42578125" style="3" customWidth="1"/>
    <col min="6" max="6" width="42.85546875" style="2" customWidth="1"/>
    <col min="7" max="16384" width="11.42578125" style="3"/>
  </cols>
  <sheetData>
    <row r="2" spans="1:6" ht="22.5" customHeight="1" x14ac:dyDescent="0.35">
      <c r="D2" s="9">
        <f ca="1">NOW()</f>
        <v>44076.674911111113</v>
      </c>
      <c r="E2" s="9"/>
      <c r="F2" s="67"/>
    </row>
    <row r="3" spans="1:6" ht="22.5" customHeight="1" x14ac:dyDescent="0.35">
      <c r="D3" s="9"/>
      <c r="E3" s="9"/>
      <c r="F3" s="67"/>
    </row>
    <row r="4" spans="1:6" ht="36" x14ac:dyDescent="0.55000000000000004">
      <c r="A4" s="3"/>
      <c r="B4" s="12" t="s">
        <v>255</v>
      </c>
      <c r="C4" s="12"/>
      <c r="D4" s="12"/>
      <c r="E4" s="12"/>
      <c r="F4" s="68"/>
    </row>
    <row r="5" spans="1:6" s="17" customFormat="1" ht="31.5" customHeight="1" x14ac:dyDescent="0.25">
      <c r="A5" s="95"/>
      <c r="B5" s="95"/>
      <c r="C5" s="14"/>
      <c r="D5" s="15"/>
      <c r="E5" s="15"/>
      <c r="F5" s="14"/>
    </row>
    <row r="6" spans="1:6" s="17" customFormat="1" ht="71.25" customHeight="1" x14ac:dyDescent="0.25">
      <c r="A6" s="98" t="s">
        <v>10</v>
      </c>
      <c r="B6" s="98" t="s">
        <v>10</v>
      </c>
      <c r="C6" s="96" t="s">
        <v>11</v>
      </c>
      <c r="D6" s="98" t="s">
        <v>12</v>
      </c>
      <c r="E6" s="98" t="s">
        <v>13</v>
      </c>
      <c r="F6" s="96" t="s">
        <v>14</v>
      </c>
    </row>
    <row r="7" spans="1:6" s="17" customFormat="1" ht="20.100000000000001" customHeight="1" x14ac:dyDescent="0.25">
      <c r="A7" s="196">
        <v>1</v>
      </c>
      <c r="B7" s="196">
        <v>2</v>
      </c>
      <c r="C7" s="199" t="s">
        <v>27</v>
      </c>
      <c r="D7" s="15" t="s">
        <v>256</v>
      </c>
      <c r="E7" s="15"/>
      <c r="F7" s="14"/>
    </row>
    <row r="8" spans="1:6" s="17" customFormat="1" ht="20.100000000000001" customHeight="1" x14ac:dyDescent="0.25">
      <c r="A8" s="197"/>
      <c r="B8" s="197"/>
      <c r="C8" s="200"/>
      <c r="D8" s="26" t="s">
        <v>257</v>
      </c>
      <c r="E8" s="26"/>
      <c r="F8" s="69"/>
    </row>
    <row r="9" spans="1:6" s="17" customFormat="1" ht="20.100000000000001" customHeight="1" x14ac:dyDescent="0.25">
      <c r="A9" s="197"/>
      <c r="B9" s="197"/>
      <c r="C9" s="200"/>
      <c r="D9" s="26" t="s">
        <v>258</v>
      </c>
      <c r="E9" s="26"/>
      <c r="F9" s="69"/>
    </row>
    <row r="10" spans="1:6" s="17" customFormat="1" ht="20.100000000000001" customHeight="1" x14ac:dyDescent="0.25">
      <c r="A10" s="197"/>
      <c r="B10" s="197"/>
      <c r="C10" s="200"/>
      <c r="D10" s="26" t="s">
        <v>259</v>
      </c>
      <c r="E10" s="26"/>
      <c r="F10" s="69"/>
    </row>
    <row r="11" spans="1:6" s="17" customFormat="1" ht="20.100000000000001" customHeight="1" x14ac:dyDescent="0.25">
      <c r="A11" s="197"/>
      <c r="B11" s="197"/>
      <c r="C11" s="200"/>
      <c r="D11" s="26" t="s">
        <v>260</v>
      </c>
      <c r="E11" s="26"/>
      <c r="F11" s="69"/>
    </row>
    <row r="12" spans="1:6" s="30" customFormat="1" x14ac:dyDescent="0.25">
      <c r="A12" s="197"/>
      <c r="B12" s="197"/>
      <c r="C12" s="200"/>
      <c r="D12" s="28" t="s">
        <v>261</v>
      </c>
      <c r="E12" s="28"/>
      <c r="F12" s="70"/>
    </row>
    <row r="13" spans="1:6" s="17" customFormat="1" ht="20.100000000000001" customHeight="1" x14ac:dyDescent="0.25">
      <c r="A13" s="197"/>
      <c r="B13" s="197"/>
      <c r="C13" s="200"/>
      <c r="D13" s="31" t="s">
        <v>36</v>
      </c>
      <c r="E13" s="31"/>
      <c r="F13" s="71"/>
    </row>
    <row r="14" spans="1:6" s="39" customFormat="1" ht="20.100000000000001" customHeight="1" x14ac:dyDescent="0.25">
      <c r="A14" s="198"/>
      <c r="B14" s="198"/>
      <c r="C14" s="201"/>
      <c r="D14" s="32" t="s">
        <v>37</v>
      </c>
      <c r="E14" s="32"/>
      <c r="F14" s="72"/>
    </row>
    <row r="15" spans="1:6" x14ac:dyDescent="0.25">
      <c r="A15" s="196">
        <v>2</v>
      </c>
      <c r="B15" s="196">
        <v>16</v>
      </c>
      <c r="C15" s="199" t="s">
        <v>262</v>
      </c>
      <c r="D15" s="15" t="s">
        <v>263</v>
      </c>
      <c r="E15" s="73"/>
      <c r="F15" s="14"/>
    </row>
    <row r="16" spans="1:6" x14ac:dyDescent="0.25">
      <c r="A16" s="197"/>
      <c r="B16" s="197"/>
      <c r="C16" s="200"/>
      <c r="D16" s="15" t="s">
        <v>264</v>
      </c>
      <c r="E16" s="73" t="s">
        <v>265</v>
      </c>
      <c r="F16" s="14"/>
    </row>
    <row r="17" spans="1:6" x14ac:dyDescent="0.25">
      <c r="A17" s="197"/>
      <c r="B17" s="197"/>
      <c r="C17" s="200"/>
      <c r="D17" s="40" t="s">
        <v>42</v>
      </c>
      <c r="E17" s="41"/>
      <c r="F17" s="74"/>
    </row>
    <row r="18" spans="1:6" x14ac:dyDescent="0.25">
      <c r="A18" s="197"/>
      <c r="B18" s="197"/>
      <c r="C18" s="200"/>
      <c r="D18" s="26" t="s">
        <v>266</v>
      </c>
      <c r="E18" s="26"/>
      <c r="F18" s="69"/>
    </row>
    <row r="19" spans="1:6" x14ac:dyDescent="0.25">
      <c r="A19" s="197"/>
      <c r="B19" s="197"/>
      <c r="C19" s="200"/>
      <c r="D19" s="26" t="s">
        <v>267</v>
      </c>
      <c r="E19" s="26"/>
      <c r="F19" s="69"/>
    </row>
    <row r="20" spans="1:6" x14ac:dyDescent="0.25">
      <c r="A20" s="197"/>
      <c r="B20" s="197"/>
      <c r="C20" s="200"/>
      <c r="D20" s="28" t="s">
        <v>46</v>
      </c>
      <c r="E20" s="26"/>
      <c r="F20" s="69"/>
    </row>
    <row r="21" spans="1:6" ht="18.75" x14ac:dyDescent="0.25">
      <c r="A21" s="198"/>
      <c r="B21" s="198"/>
      <c r="C21" s="201"/>
      <c r="D21" s="32" t="s">
        <v>37</v>
      </c>
      <c r="E21" s="32"/>
      <c r="F21" s="72"/>
    </row>
    <row r="22" spans="1:6" s="17" customFormat="1" ht="20.100000000000001" customHeight="1" x14ac:dyDescent="0.25">
      <c r="A22" s="196">
        <v>3</v>
      </c>
      <c r="B22" s="196">
        <v>7</v>
      </c>
      <c r="C22" s="199" t="s">
        <v>268</v>
      </c>
      <c r="D22" s="26" t="s">
        <v>269</v>
      </c>
      <c r="E22" s="26"/>
      <c r="F22" s="69"/>
    </row>
    <row r="23" spans="1:6" s="17" customFormat="1" ht="20.100000000000001" customHeight="1" x14ac:dyDescent="0.25">
      <c r="A23" s="197"/>
      <c r="B23" s="197"/>
      <c r="C23" s="200"/>
      <c r="D23" s="15" t="s">
        <v>270</v>
      </c>
      <c r="E23" s="15"/>
      <c r="F23" s="14"/>
    </row>
    <row r="24" spans="1:6" s="17" customFormat="1" ht="20.100000000000001" customHeight="1" x14ac:dyDescent="0.25">
      <c r="A24" s="197"/>
      <c r="B24" s="197"/>
      <c r="C24" s="200"/>
      <c r="D24" s="15" t="s">
        <v>51</v>
      </c>
      <c r="E24" s="73" t="s">
        <v>265</v>
      </c>
      <c r="F24" s="14"/>
    </row>
    <row r="25" spans="1:6" s="17" customFormat="1" ht="20.100000000000001" customHeight="1" x14ac:dyDescent="0.25">
      <c r="A25" s="197"/>
      <c r="B25" s="197"/>
      <c r="C25" s="200"/>
      <c r="D25" s="15" t="s">
        <v>271</v>
      </c>
      <c r="E25" s="73" t="s">
        <v>272</v>
      </c>
      <c r="F25" s="14"/>
    </row>
    <row r="26" spans="1:6" s="17" customFormat="1" ht="20.100000000000001" customHeight="1" x14ac:dyDescent="0.25">
      <c r="A26" s="197"/>
      <c r="B26" s="197"/>
      <c r="C26" s="200"/>
      <c r="D26" s="15" t="s">
        <v>273</v>
      </c>
      <c r="E26" s="73" t="s">
        <v>274</v>
      </c>
      <c r="F26" s="14"/>
    </row>
    <row r="27" spans="1:6" s="17" customFormat="1" ht="20.100000000000001" customHeight="1" x14ac:dyDescent="0.25">
      <c r="A27" s="197"/>
      <c r="B27" s="197"/>
      <c r="C27" s="200"/>
      <c r="D27" s="15" t="s">
        <v>54</v>
      </c>
      <c r="E27" s="73" t="s">
        <v>265</v>
      </c>
      <c r="F27" s="14"/>
    </row>
    <row r="28" spans="1:6" s="17" customFormat="1" ht="20.100000000000001" customHeight="1" x14ac:dyDescent="0.25">
      <c r="A28" s="197"/>
      <c r="B28" s="197"/>
      <c r="C28" s="200"/>
      <c r="D28" s="15" t="s">
        <v>55</v>
      </c>
      <c r="E28" s="73" t="s">
        <v>265</v>
      </c>
      <c r="F28" s="14"/>
    </row>
    <row r="29" spans="1:6" s="17" customFormat="1" ht="20.100000000000001" customHeight="1" x14ac:dyDescent="0.25">
      <c r="A29" s="197"/>
      <c r="B29" s="197"/>
      <c r="C29" s="200"/>
      <c r="D29" s="15" t="s">
        <v>56</v>
      </c>
      <c r="E29" s="73" t="s">
        <v>275</v>
      </c>
      <c r="F29" s="14"/>
    </row>
    <row r="30" spans="1:6" s="17" customFormat="1" ht="20.100000000000001" customHeight="1" x14ac:dyDescent="0.25">
      <c r="A30" s="197"/>
      <c r="B30" s="197"/>
      <c r="C30" s="200"/>
      <c r="D30" s="73" t="s">
        <v>276</v>
      </c>
      <c r="E30" s="73"/>
      <c r="F30" s="14"/>
    </row>
    <row r="31" spans="1:6" s="17" customFormat="1" ht="20.100000000000001" customHeight="1" x14ac:dyDescent="0.25">
      <c r="A31" s="197"/>
      <c r="B31" s="197"/>
      <c r="C31" s="200"/>
      <c r="D31" s="15" t="s">
        <v>57</v>
      </c>
      <c r="E31" s="15"/>
      <c r="F31" s="14"/>
    </row>
    <row r="32" spans="1:6" s="39" customFormat="1" ht="20.100000000000001" customHeight="1" x14ac:dyDescent="0.25">
      <c r="A32" s="198"/>
      <c r="B32" s="198"/>
      <c r="C32" s="201"/>
      <c r="D32" s="32" t="s">
        <v>37</v>
      </c>
      <c r="E32" s="32"/>
      <c r="F32" s="72"/>
    </row>
    <row r="33" spans="1:6" s="47" customFormat="1" ht="20.100000000000001" customHeight="1" x14ac:dyDescent="0.25">
      <c r="A33" s="196">
        <v>4</v>
      </c>
      <c r="B33" s="196">
        <v>17</v>
      </c>
      <c r="C33" s="199" t="s">
        <v>277</v>
      </c>
      <c r="D33" s="45" t="s">
        <v>59</v>
      </c>
      <c r="E33" s="28"/>
      <c r="F33" s="70"/>
    </row>
    <row r="34" spans="1:6" s="17" customFormat="1" ht="20.100000000000001" customHeight="1" x14ac:dyDescent="0.25">
      <c r="A34" s="197"/>
      <c r="B34" s="197"/>
      <c r="C34" s="200"/>
      <c r="D34" s="15" t="s">
        <v>61</v>
      </c>
      <c r="E34" s="73" t="s">
        <v>278</v>
      </c>
      <c r="F34" s="14"/>
    </row>
    <row r="35" spans="1:6" s="17" customFormat="1" ht="20.100000000000001" customHeight="1" x14ac:dyDescent="0.25">
      <c r="A35" s="197"/>
      <c r="B35" s="197"/>
      <c r="C35" s="200"/>
      <c r="D35" s="26" t="s">
        <v>279</v>
      </c>
      <c r="E35" s="26"/>
      <c r="F35" s="69"/>
    </row>
    <row r="36" spans="1:6" s="17" customFormat="1" ht="20.100000000000001" customHeight="1" x14ac:dyDescent="0.25">
      <c r="A36" s="197"/>
      <c r="B36" s="197"/>
      <c r="C36" s="200"/>
      <c r="D36" s="15" t="s">
        <v>63</v>
      </c>
      <c r="E36" s="73" t="s">
        <v>280</v>
      </c>
      <c r="F36" s="14"/>
    </row>
    <row r="37" spans="1:6" s="39" customFormat="1" ht="20.100000000000001" customHeight="1" x14ac:dyDescent="0.25">
      <c r="A37" s="198"/>
      <c r="B37" s="198"/>
      <c r="C37" s="201"/>
      <c r="D37" s="32" t="s">
        <v>37</v>
      </c>
      <c r="E37" s="32"/>
      <c r="F37" s="72"/>
    </row>
    <row r="38" spans="1:6" s="17" customFormat="1" ht="20.100000000000001" customHeight="1" x14ac:dyDescent="0.25">
      <c r="A38" s="196">
        <v>5</v>
      </c>
      <c r="B38" s="196">
        <v>4</v>
      </c>
      <c r="C38" s="199" t="s">
        <v>281</v>
      </c>
      <c r="D38" s="15" t="s">
        <v>65</v>
      </c>
      <c r="E38" s="73" t="s">
        <v>282</v>
      </c>
      <c r="F38" s="14"/>
    </row>
    <row r="39" spans="1:6" s="47" customFormat="1" ht="20.100000000000001" customHeight="1" x14ac:dyDescent="0.25">
      <c r="A39" s="197"/>
      <c r="B39" s="197"/>
      <c r="C39" s="200"/>
      <c r="D39" s="45" t="s">
        <v>66</v>
      </c>
      <c r="E39" s="28"/>
      <c r="F39" s="70"/>
    </row>
    <row r="40" spans="1:6" s="17" customFormat="1" ht="20.100000000000001" customHeight="1" x14ac:dyDescent="0.25">
      <c r="A40" s="197"/>
      <c r="B40" s="197"/>
      <c r="C40" s="200"/>
      <c r="D40" s="15" t="s">
        <v>68</v>
      </c>
      <c r="E40" s="73" t="s">
        <v>283</v>
      </c>
      <c r="F40" s="14"/>
    </row>
    <row r="41" spans="1:6" s="17" customFormat="1" ht="20.100000000000001" customHeight="1" x14ac:dyDescent="0.25">
      <c r="A41" s="197"/>
      <c r="B41" s="197"/>
      <c r="C41" s="200"/>
      <c r="D41" s="26" t="s">
        <v>284</v>
      </c>
      <c r="E41" s="26"/>
      <c r="F41" s="69" t="s">
        <v>285</v>
      </c>
    </row>
    <row r="42" spans="1:6" s="17" customFormat="1" ht="20.100000000000001" customHeight="1" x14ac:dyDescent="0.25">
      <c r="A42" s="197"/>
      <c r="B42" s="197"/>
      <c r="C42" s="200"/>
      <c r="D42" s="48" t="s">
        <v>70</v>
      </c>
      <c r="E42" s="15"/>
      <c r="F42" s="14"/>
    </row>
    <row r="43" spans="1:6" s="17" customFormat="1" ht="20.100000000000001" customHeight="1" x14ac:dyDescent="0.25">
      <c r="A43" s="197"/>
      <c r="B43" s="197"/>
      <c r="C43" s="200"/>
      <c r="D43" s="15" t="s">
        <v>286</v>
      </c>
      <c r="E43" s="73" t="s">
        <v>287</v>
      </c>
      <c r="F43" s="14"/>
    </row>
    <row r="44" spans="1:6" s="52" customFormat="1" ht="20.100000000000001" customHeight="1" x14ac:dyDescent="0.25">
      <c r="A44" s="197"/>
      <c r="B44" s="197"/>
      <c r="C44" s="200"/>
      <c r="D44" s="49" t="s">
        <v>72</v>
      </c>
      <c r="E44" s="49"/>
      <c r="F44" s="75"/>
    </row>
    <row r="45" spans="1:6" s="17" customFormat="1" ht="20.100000000000001" customHeight="1" x14ac:dyDescent="0.25">
      <c r="A45" s="197"/>
      <c r="B45" s="197"/>
      <c r="C45" s="200"/>
      <c r="D45" s="15" t="s">
        <v>73</v>
      </c>
      <c r="E45" s="73" t="s">
        <v>283</v>
      </c>
      <c r="F45" s="14"/>
    </row>
    <row r="46" spans="1:6" s="17" customFormat="1" ht="20.100000000000001" customHeight="1" x14ac:dyDescent="0.25">
      <c r="A46" s="197"/>
      <c r="B46" s="197"/>
      <c r="C46" s="200"/>
      <c r="D46" s="15" t="s">
        <v>74</v>
      </c>
      <c r="E46" s="15"/>
      <c r="F46" s="14"/>
    </row>
    <row r="47" spans="1:6" s="52" customFormat="1" ht="20.100000000000001" customHeight="1" x14ac:dyDescent="0.25">
      <c r="A47" s="197"/>
      <c r="B47" s="197"/>
      <c r="C47" s="200"/>
      <c r="D47" s="53" t="s">
        <v>75</v>
      </c>
      <c r="E47" s="49"/>
      <c r="F47" s="75"/>
    </row>
    <row r="48" spans="1:6" s="17" customFormat="1" ht="20.100000000000001" customHeight="1" x14ac:dyDescent="0.25">
      <c r="A48" s="197"/>
      <c r="B48" s="197"/>
      <c r="C48" s="200"/>
      <c r="D48" s="31" t="s">
        <v>288</v>
      </c>
      <c r="E48" s="15"/>
      <c r="F48" s="14"/>
    </row>
    <row r="49" spans="1:6" s="17" customFormat="1" ht="33" customHeight="1" x14ac:dyDescent="0.25">
      <c r="A49" s="197"/>
      <c r="B49" s="197"/>
      <c r="C49" s="200"/>
      <c r="D49" s="15" t="s">
        <v>77</v>
      </c>
      <c r="E49" s="73" t="s">
        <v>289</v>
      </c>
      <c r="F49" s="14" t="s">
        <v>78</v>
      </c>
    </row>
    <row r="50" spans="1:6" s="17" customFormat="1" ht="19.5" customHeight="1" x14ac:dyDescent="0.25">
      <c r="A50" s="197"/>
      <c r="B50" s="197"/>
      <c r="C50" s="200"/>
      <c r="D50" s="45" t="s">
        <v>79</v>
      </c>
      <c r="E50" s="28"/>
      <c r="F50" s="70"/>
    </row>
    <row r="51" spans="1:6" s="39" customFormat="1" ht="20.100000000000001" customHeight="1" x14ac:dyDescent="0.25">
      <c r="A51" s="198"/>
      <c r="B51" s="198"/>
      <c r="C51" s="201"/>
      <c r="D51" s="32" t="s">
        <v>37</v>
      </c>
      <c r="E51" s="32"/>
      <c r="F51" s="72"/>
    </row>
    <row r="52" spans="1:6" s="17" customFormat="1" ht="20.100000000000001" customHeight="1" x14ac:dyDescent="0.25">
      <c r="A52" s="196">
        <v>6</v>
      </c>
      <c r="B52" s="196">
        <v>9</v>
      </c>
      <c r="C52" s="199" t="s">
        <v>290</v>
      </c>
      <c r="D52" s="15" t="s">
        <v>82</v>
      </c>
      <c r="E52" s="73" t="s">
        <v>83</v>
      </c>
      <c r="F52" s="14"/>
    </row>
    <row r="53" spans="1:6" s="17" customFormat="1" ht="20.100000000000001" customHeight="1" x14ac:dyDescent="0.25">
      <c r="A53" s="197"/>
      <c r="B53" s="197"/>
      <c r="C53" s="200"/>
      <c r="D53" s="49" t="s">
        <v>291</v>
      </c>
      <c r="E53" s="49"/>
      <c r="F53" s="76" t="s">
        <v>86</v>
      </c>
    </row>
    <row r="54" spans="1:6" s="17" customFormat="1" ht="20.100000000000001" customHeight="1" x14ac:dyDescent="0.25">
      <c r="A54" s="197"/>
      <c r="B54" s="197"/>
      <c r="C54" s="200"/>
      <c r="D54" s="49" t="s">
        <v>292</v>
      </c>
      <c r="E54" s="49"/>
      <c r="F54" s="76" t="s">
        <v>293</v>
      </c>
    </row>
    <row r="55" spans="1:6" s="17" customFormat="1" ht="20.100000000000001" customHeight="1" x14ac:dyDescent="0.25">
      <c r="A55" s="197"/>
      <c r="B55" s="197"/>
      <c r="C55" s="200"/>
      <c r="D55" s="49" t="s">
        <v>294</v>
      </c>
      <c r="E55" s="49"/>
      <c r="F55" s="75"/>
    </row>
    <row r="56" spans="1:6" s="17" customFormat="1" ht="20.100000000000001" customHeight="1" x14ac:dyDescent="0.25">
      <c r="A56" s="197"/>
      <c r="B56" s="197"/>
      <c r="C56" s="200"/>
      <c r="D56" s="53" t="s">
        <v>90</v>
      </c>
      <c r="E56" s="49"/>
      <c r="F56" s="75"/>
    </row>
    <row r="57" spans="1:6" s="52" customFormat="1" ht="20.100000000000001" customHeight="1" x14ac:dyDescent="0.25">
      <c r="A57" s="197"/>
      <c r="B57" s="197"/>
      <c r="C57" s="200"/>
      <c r="D57" s="49" t="s">
        <v>295</v>
      </c>
      <c r="E57" s="49"/>
      <c r="F57" s="76" t="s">
        <v>296</v>
      </c>
    </row>
    <row r="58" spans="1:6" s="17" customFormat="1" ht="20.100000000000001" customHeight="1" x14ac:dyDescent="0.25">
      <c r="A58" s="197"/>
      <c r="B58" s="197"/>
      <c r="C58" s="200"/>
      <c r="D58" s="15" t="s">
        <v>92</v>
      </c>
      <c r="E58" s="73" t="s">
        <v>297</v>
      </c>
      <c r="F58" s="14"/>
    </row>
    <row r="59" spans="1:6" s="17" customFormat="1" ht="20.100000000000001" customHeight="1" x14ac:dyDescent="0.25">
      <c r="A59" s="197"/>
      <c r="B59" s="197"/>
      <c r="C59" s="200"/>
      <c r="D59" s="15" t="s">
        <v>93</v>
      </c>
      <c r="E59" s="73" t="s">
        <v>298</v>
      </c>
      <c r="F59" s="76" t="s">
        <v>299</v>
      </c>
    </row>
    <row r="60" spans="1:6" s="17" customFormat="1" ht="20.100000000000001" customHeight="1" x14ac:dyDescent="0.25">
      <c r="A60" s="197"/>
      <c r="B60" s="197"/>
      <c r="C60" s="200"/>
      <c r="D60" s="15" t="s">
        <v>94</v>
      </c>
      <c r="E60" s="15"/>
      <c r="F60" s="76" t="s">
        <v>293</v>
      </c>
    </row>
    <row r="61" spans="1:6" s="17" customFormat="1" ht="20.100000000000001" customHeight="1" x14ac:dyDescent="0.25">
      <c r="A61" s="197"/>
      <c r="B61" s="197"/>
      <c r="C61" s="200"/>
      <c r="D61" s="15" t="s">
        <v>300</v>
      </c>
      <c r="E61" s="15"/>
      <c r="F61" s="76"/>
    </row>
    <row r="62" spans="1:6" s="47" customFormat="1" ht="20.100000000000001" customHeight="1" x14ac:dyDescent="0.25">
      <c r="A62" s="197"/>
      <c r="B62" s="197"/>
      <c r="C62" s="200"/>
      <c r="D62" s="28" t="s">
        <v>95</v>
      </c>
      <c r="E62" s="28"/>
      <c r="F62" s="70"/>
    </row>
    <row r="63" spans="1:6" s="17" customFormat="1" ht="20.100000000000001" customHeight="1" x14ac:dyDescent="0.25">
      <c r="A63" s="197"/>
      <c r="B63" s="197"/>
      <c r="C63" s="200"/>
      <c r="D63" s="54" t="s">
        <v>96</v>
      </c>
      <c r="E63" s="26"/>
      <c r="F63" s="69"/>
    </row>
    <row r="64" spans="1:6" s="17" customFormat="1" ht="20.100000000000001" customHeight="1" x14ac:dyDescent="0.25">
      <c r="A64" s="197"/>
      <c r="B64" s="197"/>
      <c r="C64" s="200"/>
      <c r="D64" s="45" t="s">
        <v>97</v>
      </c>
      <c r="E64" s="28"/>
      <c r="F64" s="70"/>
    </row>
    <row r="65" spans="1:6" s="17" customFormat="1" ht="20.100000000000001" customHeight="1" x14ac:dyDescent="0.25">
      <c r="A65" s="197"/>
      <c r="B65" s="197"/>
      <c r="C65" s="200"/>
      <c r="D65" s="26" t="s">
        <v>98</v>
      </c>
      <c r="E65" s="26"/>
      <c r="F65" s="77"/>
    </row>
    <row r="66" spans="1:6" s="39" customFormat="1" ht="20.100000000000001" customHeight="1" x14ac:dyDescent="0.25">
      <c r="A66" s="198"/>
      <c r="B66" s="198"/>
      <c r="C66" s="201"/>
      <c r="D66" s="32" t="s">
        <v>37</v>
      </c>
      <c r="E66" s="32"/>
      <c r="F66" s="72"/>
    </row>
    <row r="67" spans="1:6" s="17" customFormat="1" ht="20.100000000000001" customHeight="1" x14ac:dyDescent="0.25">
      <c r="A67" s="196">
        <v>7</v>
      </c>
      <c r="B67" s="196">
        <v>5</v>
      </c>
      <c r="C67" s="199" t="s">
        <v>99</v>
      </c>
      <c r="D67" s="15" t="s">
        <v>100</v>
      </c>
      <c r="E67" s="15" t="s">
        <v>101</v>
      </c>
      <c r="F67" s="14" t="s">
        <v>102</v>
      </c>
    </row>
    <row r="68" spans="1:6" s="17" customFormat="1" ht="20.100000000000001" customHeight="1" x14ac:dyDescent="0.25">
      <c r="A68" s="197"/>
      <c r="B68" s="197"/>
      <c r="C68" s="200"/>
      <c r="D68" s="45" t="s">
        <v>103</v>
      </c>
      <c r="E68" s="28"/>
      <c r="F68" s="70"/>
    </row>
    <row r="69" spans="1:6" s="17" customFormat="1" ht="20.100000000000001" customHeight="1" x14ac:dyDescent="0.25">
      <c r="A69" s="197"/>
      <c r="B69" s="197"/>
      <c r="C69" s="200"/>
      <c r="D69" s="54" t="s">
        <v>105</v>
      </c>
      <c r="E69" s="26"/>
      <c r="F69" s="77" t="s">
        <v>106</v>
      </c>
    </row>
    <row r="70" spans="1:6" s="17" customFormat="1" ht="20.100000000000001" customHeight="1" x14ac:dyDescent="0.25">
      <c r="A70" s="197"/>
      <c r="B70" s="197"/>
      <c r="C70" s="200"/>
      <c r="D70" s="15" t="s">
        <v>107</v>
      </c>
      <c r="E70" s="73" t="s">
        <v>301</v>
      </c>
      <c r="F70" s="76" t="s">
        <v>302</v>
      </c>
    </row>
    <row r="71" spans="1:6" s="17" customFormat="1" ht="20.100000000000001" customHeight="1" x14ac:dyDescent="0.25">
      <c r="A71" s="197"/>
      <c r="B71" s="197"/>
      <c r="C71" s="200"/>
      <c r="D71" s="15" t="s">
        <v>108</v>
      </c>
      <c r="E71" s="73" t="s">
        <v>301</v>
      </c>
      <c r="F71" s="76" t="s">
        <v>302</v>
      </c>
    </row>
    <row r="72" spans="1:6" s="17" customFormat="1" ht="20.100000000000001" customHeight="1" x14ac:dyDescent="0.25">
      <c r="A72" s="197"/>
      <c r="B72" s="197"/>
      <c r="C72" s="200"/>
      <c r="D72" s="15" t="s">
        <v>109</v>
      </c>
      <c r="E72" s="73" t="s">
        <v>301</v>
      </c>
      <c r="F72" s="76" t="s">
        <v>302</v>
      </c>
    </row>
    <row r="73" spans="1:6" s="17" customFormat="1" ht="20.100000000000001" customHeight="1" x14ac:dyDescent="0.25">
      <c r="A73" s="197"/>
      <c r="B73" s="197"/>
      <c r="C73" s="200"/>
      <c r="D73" s="15" t="s">
        <v>110</v>
      </c>
      <c r="E73" s="73" t="s">
        <v>301</v>
      </c>
      <c r="F73" s="76" t="s">
        <v>302</v>
      </c>
    </row>
    <row r="74" spans="1:6" s="39" customFormat="1" ht="20.100000000000001" customHeight="1" x14ac:dyDescent="0.25">
      <c r="A74" s="198"/>
      <c r="B74" s="198"/>
      <c r="C74" s="201"/>
      <c r="D74" s="32" t="s">
        <v>37</v>
      </c>
      <c r="E74" s="32"/>
      <c r="F74" s="72"/>
    </row>
    <row r="75" spans="1:6" s="17" customFormat="1" ht="20.100000000000001" customHeight="1" x14ac:dyDescent="0.25">
      <c r="A75" s="196">
        <v>8</v>
      </c>
      <c r="B75" s="196">
        <v>10</v>
      </c>
      <c r="C75" s="199" t="s">
        <v>111</v>
      </c>
      <c r="D75" s="15" t="s">
        <v>112</v>
      </c>
      <c r="E75" s="15"/>
      <c r="F75" s="14"/>
    </row>
    <row r="76" spans="1:6" s="17" customFormat="1" ht="20.100000000000001" customHeight="1" x14ac:dyDescent="0.25">
      <c r="A76" s="197"/>
      <c r="B76" s="197"/>
      <c r="C76" s="200"/>
      <c r="D76" s="26" t="s">
        <v>303</v>
      </c>
      <c r="E76" s="26"/>
      <c r="F76" s="69"/>
    </row>
    <row r="77" spans="1:6" s="17" customFormat="1" ht="20.100000000000001" customHeight="1" x14ac:dyDescent="0.25">
      <c r="A77" s="197"/>
      <c r="B77" s="197"/>
      <c r="C77" s="200"/>
      <c r="D77" s="15" t="s">
        <v>114</v>
      </c>
      <c r="E77" s="15"/>
      <c r="F77" s="14"/>
    </row>
    <row r="78" spans="1:6" s="17" customFormat="1" ht="20.100000000000001" customHeight="1" x14ac:dyDescent="0.25">
      <c r="A78" s="197"/>
      <c r="B78" s="197"/>
      <c r="C78" s="200"/>
      <c r="D78" s="15" t="s">
        <v>115</v>
      </c>
      <c r="E78" s="15"/>
      <c r="F78" s="14"/>
    </row>
    <row r="79" spans="1:6" s="17" customFormat="1" ht="20.100000000000001" customHeight="1" x14ac:dyDescent="0.25">
      <c r="A79" s="197"/>
      <c r="B79" s="197"/>
      <c r="C79" s="200"/>
      <c r="D79" s="15" t="s">
        <v>116</v>
      </c>
      <c r="E79" s="15"/>
      <c r="F79" s="14"/>
    </row>
    <row r="80" spans="1:6" s="17" customFormat="1" ht="20.100000000000001" customHeight="1" x14ac:dyDescent="0.25">
      <c r="A80" s="197"/>
      <c r="B80" s="197"/>
      <c r="C80" s="200"/>
      <c r="D80" s="15" t="s">
        <v>117</v>
      </c>
      <c r="E80" s="15"/>
      <c r="F80" s="14"/>
    </row>
    <row r="81" spans="1:6" s="17" customFormat="1" ht="20.100000000000001" customHeight="1" x14ac:dyDescent="0.25">
      <c r="A81" s="197"/>
      <c r="B81" s="197"/>
      <c r="C81" s="200"/>
      <c r="D81" s="31" t="s">
        <v>118</v>
      </c>
      <c r="E81" s="15"/>
      <c r="F81" s="14"/>
    </row>
    <row r="82" spans="1:6" s="17" customFormat="1" ht="20.100000000000001" customHeight="1" x14ac:dyDescent="0.25">
      <c r="A82" s="197"/>
      <c r="B82" s="197"/>
      <c r="C82" s="200"/>
      <c r="D82" s="15" t="s">
        <v>119</v>
      </c>
      <c r="E82" s="15"/>
      <c r="F82" s="14"/>
    </row>
    <row r="83" spans="1:6" s="17" customFormat="1" ht="20.100000000000001" customHeight="1" x14ac:dyDescent="0.25">
      <c r="A83" s="197"/>
      <c r="B83" s="197"/>
      <c r="C83" s="200"/>
      <c r="D83" s="15" t="s">
        <v>120</v>
      </c>
      <c r="E83" s="15"/>
      <c r="F83" s="14"/>
    </row>
    <row r="84" spans="1:6" s="17" customFormat="1" ht="20.100000000000001" customHeight="1" x14ac:dyDescent="0.25">
      <c r="A84" s="197"/>
      <c r="B84" s="197"/>
      <c r="C84" s="200"/>
      <c r="D84" s="31" t="s">
        <v>121</v>
      </c>
      <c r="E84" s="15"/>
      <c r="F84" s="14"/>
    </row>
    <row r="85" spans="1:6" s="17" customFormat="1" ht="20.100000000000001" customHeight="1" x14ac:dyDescent="0.25">
      <c r="A85" s="197"/>
      <c r="B85" s="197"/>
      <c r="C85" s="200"/>
      <c r="D85" s="26" t="s">
        <v>122</v>
      </c>
      <c r="E85" s="15"/>
      <c r="F85" s="14"/>
    </row>
    <row r="86" spans="1:6" s="17" customFormat="1" ht="20.100000000000001" customHeight="1" x14ac:dyDescent="0.25">
      <c r="A86" s="197"/>
      <c r="B86" s="197"/>
      <c r="C86" s="200"/>
      <c r="D86" s="26" t="s">
        <v>123</v>
      </c>
      <c r="E86" s="15"/>
      <c r="F86" s="14"/>
    </row>
    <row r="87" spans="1:6" s="17" customFormat="1" ht="20.100000000000001" customHeight="1" x14ac:dyDescent="0.25">
      <c r="A87" s="197"/>
      <c r="B87" s="197"/>
      <c r="C87" s="200"/>
      <c r="D87" s="26" t="s">
        <v>124</v>
      </c>
      <c r="E87" s="15"/>
      <c r="F87" s="14"/>
    </row>
    <row r="88" spans="1:6" s="17" customFormat="1" ht="20.100000000000001" customHeight="1" x14ac:dyDescent="0.25">
      <c r="A88" s="197"/>
      <c r="B88" s="197"/>
      <c r="C88" s="200"/>
      <c r="D88" s="26" t="s">
        <v>125</v>
      </c>
      <c r="E88" s="15"/>
      <c r="F88" s="14"/>
    </row>
    <row r="89" spans="1:6" s="39" customFormat="1" ht="20.100000000000001" customHeight="1" x14ac:dyDescent="0.25">
      <c r="A89" s="198"/>
      <c r="B89" s="198"/>
      <c r="C89" s="201"/>
      <c r="D89" s="32" t="s">
        <v>37</v>
      </c>
      <c r="E89" s="32"/>
      <c r="F89" s="72"/>
    </row>
    <row r="90" spans="1:6" s="17" customFormat="1" ht="20.100000000000001" customHeight="1" x14ac:dyDescent="0.25">
      <c r="A90" s="196">
        <v>9</v>
      </c>
      <c r="B90" s="196">
        <v>6</v>
      </c>
      <c r="C90" s="199" t="s">
        <v>126</v>
      </c>
      <c r="D90" s="15" t="s">
        <v>304</v>
      </c>
      <c r="E90" s="73" t="s">
        <v>305</v>
      </c>
      <c r="F90" s="14"/>
    </row>
    <row r="91" spans="1:6" s="17" customFormat="1" ht="20.100000000000001" customHeight="1" x14ac:dyDescent="0.25">
      <c r="A91" s="197"/>
      <c r="B91" s="197"/>
      <c r="C91" s="200"/>
      <c r="D91" s="28" t="s">
        <v>128</v>
      </c>
      <c r="E91" s="73" t="s">
        <v>306</v>
      </c>
      <c r="F91" s="70" t="s">
        <v>129</v>
      </c>
    </row>
    <row r="92" spans="1:6" s="17" customFormat="1" ht="20.100000000000001" customHeight="1" x14ac:dyDescent="0.25">
      <c r="A92" s="197"/>
      <c r="B92" s="197"/>
      <c r="C92" s="200"/>
      <c r="D92" s="54" t="s">
        <v>131</v>
      </c>
      <c r="E92" s="73"/>
      <c r="F92" s="69"/>
    </row>
    <row r="93" spans="1:6" s="17" customFormat="1" ht="20.100000000000001" customHeight="1" x14ac:dyDescent="0.25">
      <c r="A93" s="197"/>
      <c r="B93" s="197"/>
      <c r="C93" s="200"/>
      <c r="D93" s="73" t="s">
        <v>307</v>
      </c>
      <c r="E93" s="73"/>
      <c r="F93" s="69"/>
    </row>
    <row r="94" spans="1:6" s="52" customFormat="1" ht="20.100000000000001" customHeight="1" x14ac:dyDescent="0.25">
      <c r="A94" s="197"/>
      <c r="B94" s="197"/>
      <c r="C94" s="200"/>
      <c r="D94" s="49" t="s">
        <v>308</v>
      </c>
      <c r="E94" s="73" t="s">
        <v>309</v>
      </c>
      <c r="F94" s="75"/>
    </row>
    <row r="95" spans="1:6" s="52" customFormat="1" ht="20.100000000000001" customHeight="1" x14ac:dyDescent="0.25">
      <c r="A95" s="197"/>
      <c r="B95" s="197"/>
      <c r="C95" s="200"/>
      <c r="D95" s="49" t="s">
        <v>310</v>
      </c>
      <c r="E95" s="49"/>
      <c r="F95" s="76" t="s">
        <v>285</v>
      </c>
    </row>
    <row r="96" spans="1:6" s="52" customFormat="1" ht="20.100000000000001" customHeight="1" x14ac:dyDescent="0.25">
      <c r="A96" s="197"/>
      <c r="B96" s="197"/>
      <c r="C96" s="200"/>
      <c r="D96" s="49" t="s">
        <v>311</v>
      </c>
      <c r="E96" s="49"/>
      <c r="F96" s="76" t="s">
        <v>312</v>
      </c>
    </row>
    <row r="97" spans="1:6" s="17" customFormat="1" ht="20.100000000000001" customHeight="1" x14ac:dyDescent="0.25">
      <c r="A97" s="197"/>
      <c r="B97" s="197"/>
      <c r="C97" s="200"/>
      <c r="D97" s="26" t="s">
        <v>313</v>
      </c>
      <c r="E97" s="26"/>
      <c r="F97" s="76" t="s">
        <v>314</v>
      </c>
    </row>
    <row r="98" spans="1:6" s="17" customFormat="1" ht="20.100000000000001" customHeight="1" x14ac:dyDescent="0.25">
      <c r="A98" s="197"/>
      <c r="B98" s="197"/>
      <c r="C98" s="200"/>
      <c r="D98" s="54" t="s">
        <v>136</v>
      </c>
      <c r="E98" s="26"/>
      <c r="F98" s="69" t="s">
        <v>137</v>
      </c>
    </row>
    <row r="99" spans="1:6" s="17" customFormat="1" ht="20.100000000000001" customHeight="1" x14ac:dyDescent="0.25">
      <c r="A99" s="197"/>
      <c r="B99" s="197"/>
      <c r="C99" s="200"/>
      <c r="D99" s="31" t="s">
        <v>138</v>
      </c>
      <c r="E99" s="15"/>
      <c r="F99" s="14"/>
    </row>
    <row r="100" spans="1:6" s="17" customFormat="1" ht="20.100000000000001" customHeight="1" x14ac:dyDescent="0.25">
      <c r="A100" s="197"/>
      <c r="B100" s="197"/>
      <c r="C100" s="200"/>
      <c r="D100" s="15" t="s">
        <v>315</v>
      </c>
      <c r="E100" s="15"/>
      <c r="F100" s="76" t="s">
        <v>316</v>
      </c>
    </row>
    <row r="101" spans="1:6" s="17" customFormat="1" ht="20.100000000000001" customHeight="1" x14ac:dyDescent="0.25">
      <c r="A101" s="197"/>
      <c r="B101" s="197"/>
      <c r="C101" s="200"/>
      <c r="D101" s="15" t="s">
        <v>140</v>
      </c>
      <c r="E101" s="15"/>
      <c r="F101" s="76" t="s">
        <v>316</v>
      </c>
    </row>
    <row r="102" spans="1:6" s="17" customFormat="1" ht="20.100000000000001" customHeight="1" x14ac:dyDescent="0.25">
      <c r="A102" s="197"/>
      <c r="B102" s="197"/>
      <c r="C102" s="200"/>
      <c r="D102" s="54" t="s">
        <v>141</v>
      </c>
      <c r="E102" s="26"/>
      <c r="F102" s="69"/>
    </row>
    <row r="103" spans="1:6" s="17" customFormat="1" ht="20.100000000000001" customHeight="1" x14ac:dyDescent="0.25">
      <c r="A103" s="197"/>
      <c r="B103" s="197"/>
      <c r="C103" s="200"/>
      <c r="D103" s="73" t="s">
        <v>317</v>
      </c>
      <c r="E103" s="73" t="s">
        <v>289</v>
      </c>
      <c r="F103" s="76" t="s">
        <v>318</v>
      </c>
    </row>
    <row r="104" spans="1:6" s="17" customFormat="1" ht="20.100000000000001" customHeight="1" x14ac:dyDescent="0.25">
      <c r="A104" s="197"/>
      <c r="B104" s="197"/>
      <c r="C104" s="200"/>
      <c r="D104" s="15" t="s">
        <v>142</v>
      </c>
      <c r="E104" s="73" t="s">
        <v>289</v>
      </c>
      <c r="F104" s="14"/>
    </row>
    <row r="105" spans="1:6" s="39" customFormat="1" ht="20.100000000000001" customHeight="1" x14ac:dyDescent="0.25">
      <c r="A105" s="198"/>
      <c r="B105" s="198"/>
      <c r="C105" s="201"/>
      <c r="D105" s="32" t="s">
        <v>37</v>
      </c>
      <c r="E105" s="32"/>
      <c r="F105" s="72"/>
    </row>
    <row r="106" spans="1:6" s="17" customFormat="1" ht="20.100000000000001" customHeight="1" x14ac:dyDescent="0.25">
      <c r="A106" s="196">
        <v>10</v>
      </c>
      <c r="B106" s="196">
        <v>1</v>
      </c>
      <c r="C106" s="199" t="s">
        <v>143</v>
      </c>
      <c r="D106" s="15" t="s">
        <v>144</v>
      </c>
      <c r="E106" s="73" t="s">
        <v>319</v>
      </c>
      <c r="F106" s="14" t="s">
        <v>320</v>
      </c>
    </row>
    <row r="107" spans="1:6" s="17" customFormat="1" ht="20.100000000000001" customHeight="1" x14ac:dyDescent="0.25">
      <c r="A107" s="197"/>
      <c r="B107" s="197"/>
      <c r="C107" s="200"/>
      <c r="D107" s="15" t="s">
        <v>145</v>
      </c>
      <c r="E107" s="73" t="s">
        <v>319</v>
      </c>
      <c r="F107" s="14"/>
    </row>
    <row r="108" spans="1:6" s="17" customFormat="1" ht="20.100000000000001" customHeight="1" x14ac:dyDescent="0.25">
      <c r="A108" s="197"/>
      <c r="B108" s="197"/>
      <c r="C108" s="200"/>
      <c r="D108" s="15" t="s">
        <v>146</v>
      </c>
      <c r="E108" s="73" t="s">
        <v>321</v>
      </c>
      <c r="F108" s="14"/>
    </row>
    <row r="109" spans="1:6" s="17" customFormat="1" ht="20.100000000000001" customHeight="1" x14ac:dyDescent="0.25">
      <c r="A109" s="197"/>
      <c r="B109" s="197"/>
      <c r="C109" s="200"/>
      <c r="D109" s="15" t="s">
        <v>147</v>
      </c>
      <c r="E109" s="73" t="s">
        <v>319</v>
      </c>
      <c r="F109" s="14"/>
    </row>
    <row r="110" spans="1:6" s="17" customFormat="1" ht="20.100000000000001" customHeight="1" x14ac:dyDescent="0.25">
      <c r="A110" s="197"/>
      <c r="B110" s="197"/>
      <c r="C110" s="200"/>
      <c r="D110" s="15" t="s">
        <v>148</v>
      </c>
      <c r="E110" s="73" t="s">
        <v>283</v>
      </c>
      <c r="F110" s="14"/>
    </row>
    <row r="111" spans="1:6" s="17" customFormat="1" ht="20.100000000000001" customHeight="1" x14ac:dyDescent="0.25">
      <c r="A111" s="197"/>
      <c r="B111" s="197"/>
      <c r="C111" s="200"/>
      <c r="D111" s="15" t="s">
        <v>322</v>
      </c>
      <c r="E111" s="73" t="s">
        <v>323</v>
      </c>
      <c r="F111" s="14"/>
    </row>
    <row r="112" spans="1:6" s="17" customFormat="1" ht="20.100000000000001" customHeight="1" x14ac:dyDescent="0.25">
      <c r="A112" s="197"/>
      <c r="B112" s="197"/>
      <c r="C112" s="200"/>
      <c r="D112" s="26" t="s">
        <v>324</v>
      </c>
      <c r="E112" s="26"/>
      <c r="F112" s="69"/>
    </row>
    <row r="113" spans="1:6" s="17" customFormat="1" ht="20.100000000000001" customHeight="1" x14ac:dyDescent="0.25">
      <c r="A113" s="197"/>
      <c r="B113" s="197"/>
      <c r="C113" s="200"/>
      <c r="D113" s="15" t="s">
        <v>151</v>
      </c>
      <c r="E113" s="73" t="s">
        <v>325</v>
      </c>
      <c r="F113" s="76"/>
    </row>
    <row r="114" spans="1:6" s="17" customFormat="1" ht="20.100000000000001" customHeight="1" x14ac:dyDescent="0.25">
      <c r="A114" s="197"/>
      <c r="B114" s="197"/>
      <c r="C114" s="200"/>
      <c r="D114" s="15" t="s">
        <v>152</v>
      </c>
      <c r="E114" s="73"/>
      <c r="F114" s="76" t="s">
        <v>326</v>
      </c>
    </row>
    <row r="115" spans="1:6" s="17" customFormat="1" ht="20.100000000000001" customHeight="1" x14ac:dyDescent="0.25">
      <c r="A115" s="197"/>
      <c r="B115" s="197"/>
      <c r="C115" s="200"/>
      <c r="D115" s="15" t="s">
        <v>327</v>
      </c>
      <c r="E115" s="15"/>
      <c r="F115" s="14"/>
    </row>
    <row r="116" spans="1:6" s="17" customFormat="1" ht="20.100000000000001" customHeight="1" x14ac:dyDescent="0.25">
      <c r="A116" s="197"/>
      <c r="B116" s="197"/>
      <c r="C116" s="200"/>
      <c r="D116" s="31" t="s">
        <v>154</v>
      </c>
      <c r="E116" s="15"/>
      <c r="F116" s="78" t="s">
        <v>155</v>
      </c>
    </row>
    <row r="117" spans="1:6" s="57" customFormat="1" ht="20.100000000000001" customHeight="1" x14ac:dyDescent="0.25">
      <c r="A117" s="198"/>
      <c r="B117" s="198"/>
      <c r="C117" s="201"/>
      <c r="D117" s="32" t="s">
        <v>37</v>
      </c>
      <c r="E117" s="32"/>
      <c r="F117" s="72"/>
    </row>
    <row r="118" spans="1:6" s="17" customFormat="1" ht="20.100000000000001" customHeight="1" x14ac:dyDescent="0.25">
      <c r="A118" s="197">
        <v>11</v>
      </c>
      <c r="B118" s="197">
        <v>8</v>
      </c>
      <c r="C118" s="200" t="s">
        <v>328</v>
      </c>
      <c r="D118" s="15" t="s">
        <v>329</v>
      </c>
      <c r="E118" s="73" t="s">
        <v>330</v>
      </c>
      <c r="F118" s="76" t="s">
        <v>331</v>
      </c>
    </row>
    <row r="119" spans="1:6" s="17" customFormat="1" ht="20.100000000000001" customHeight="1" x14ac:dyDescent="0.25">
      <c r="A119" s="197"/>
      <c r="B119" s="197"/>
      <c r="C119" s="200"/>
      <c r="D119" s="15" t="s">
        <v>332</v>
      </c>
      <c r="E119" s="73" t="s">
        <v>330</v>
      </c>
      <c r="F119" s="14"/>
    </row>
    <row r="120" spans="1:6" s="17" customFormat="1" ht="20.100000000000001" customHeight="1" x14ac:dyDescent="0.25">
      <c r="A120" s="197"/>
      <c r="B120" s="197"/>
      <c r="C120" s="200"/>
      <c r="D120" s="15" t="s">
        <v>159</v>
      </c>
      <c r="E120" s="15"/>
      <c r="F120" s="14"/>
    </row>
    <row r="121" spans="1:6" s="17" customFormat="1" ht="20.100000000000001" customHeight="1" x14ac:dyDescent="0.25">
      <c r="A121" s="197"/>
      <c r="B121" s="197"/>
      <c r="C121" s="200"/>
      <c r="D121" s="15" t="s">
        <v>160</v>
      </c>
      <c r="E121" s="73" t="s">
        <v>333</v>
      </c>
      <c r="F121" s="14"/>
    </row>
    <row r="122" spans="1:6" s="17" customFormat="1" ht="20.100000000000001" customHeight="1" x14ac:dyDescent="0.25">
      <c r="A122" s="197"/>
      <c r="B122" s="197"/>
      <c r="C122" s="200"/>
      <c r="D122" s="15" t="s">
        <v>161</v>
      </c>
      <c r="E122" s="73" t="s">
        <v>330</v>
      </c>
      <c r="F122" s="14"/>
    </row>
    <row r="123" spans="1:6" s="17" customFormat="1" ht="20.100000000000001" customHeight="1" x14ac:dyDescent="0.25">
      <c r="A123" s="197"/>
      <c r="B123" s="197"/>
      <c r="C123" s="200"/>
      <c r="D123" s="15" t="s">
        <v>162</v>
      </c>
      <c r="E123" s="73" t="s">
        <v>334</v>
      </c>
      <c r="F123" s="14"/>
    </row>
    <row r="124" spans="1:6" s="17" customFormat="1" ht="20.100000000000001" customHeight="1" x14ac:dyDescent="0.25">
      <c r="A124" s="197"/>
      <c r="B124" s="197"/>
      <c r="C124" s="200"/>
      <c r="D124" s="73" t="s">
        <v>335</v>
      </c>
      <c r="E124" s="73"/>
      <c r="F124" s="76" t="s">
        <v>336</v>
      </c>
    </row>
    <row r="125" spans="1:6" s="17" customFormat="1" ht="20.100000000000001" customHeight="1" x14ac:dyDescent="0.25">
      <c r="A125" s="197"/>
      <c r="B125" s="197"/>
      <c r="C125" s="200"/>
      <c r="D125" s="73" t="s">
        <v>337</v>
      </c>
      <c r="E125" s="73"/>
      <c r="F125" s="76"/>
    </row>
    <row r="126" spans="1:6" s="39" customFormat="1" ht="20.100000000000001" customHeight="1" x14ac:dyDescent="0.25">
      <c r="A126" s="198"/>
      <c r="B126" s="198"/>
      <c r="C126" s="201"/>
      <c r="D126" s="32" t="s">
        <v>37</v>
      </c>
      <c r="E126" s="32"/>
      <c r="F126" s="72"/>
    </row>
    <row r="127" spans="1:6" s="17" customFormat="1" ht="20.100000000000001" customHeight="1" x14ac:dyDescent="0.25">
      <c r="A127" s="196">
        <v>12</v>
      </c>
      <c r="B127" s="196">
        <v>3</v>
      </c>
      <c r="C127" s="199" t="s">
        <v>163</v>
      </c>
      <c r="F127" s="213" t="s">
        <v>338</v>
      </c>
    </row>
    <row r="128" spans="1:6" s="17" customFormat="1" ht="20.100000000000001" customHeight="1" x14ac:dyDescent="0.25">
      <c r="A128" s="197"/>
      <c r="B128" s="197"/>
      <c r="C128" s="200"/>
      <c r="D128" s="26" t="s">
        <v>164</v>
      </c>
      <c r="E128" s="26" t="s">
        <v>165</v>
      </c>
      <c r="F128" s="214"/>
    </row>
    <row r="129" spans="1:6" s="17" customFormat="1" ht="20.100000000000001" customHeight="1" x14ac:dyDescent="0.25">
      <c r="A129" s="197"/>
      <c r="B129" s="197"/>
      <c r="C129" s="200"/>
      <c r="D129" s="26" t="s">
        <v>166</v>
      </c>
      <c r="E129" s="26" t="s">
        <v>165</v>
      </c>
      <c r="F129" s="214"/>
    </row>
    <row r="130" spans="1:6" s="17" customFormat="1" ht="20.100000000000001" customHeight="1" x14ac:dyDescent="0.25">
      <c r="A130" s="197"/>
      <c r="B130" s="197"/>
      <c r="C130" s="200"/>
      <c r="D130" s="26" t="s">
        <v>167</v>
      </c>
      <c r="E130" s="26" t="s">
        <v>165</v>
      </c>
      <c r="F130" s="214"/>
    </row>
    <row r="131" spans="1:6" s="39" customFormat="1" ht="19.5" customHeight="1" x14ac:dyDescent="0.25">
      <c r="A131" s="198"/>
      <c r="B131" s="198"/>
      <c r="C131" s="201"/>
      <c r="D131" s="26" t="s">
        <v>168</v>
      </c>
      <c r="E131" s="26" t="s">
        <v>165</v>
      </c>
      <c r="F131" s="215"/>
    </row>
    <row r="132" spans="1:6" s="39" customFormat="1" ht="19.5" customHeight="1" x14ac:dyDescent="0.25">
      <c r="A132" s="94"/>
      <c r="B132" s="94"/>
      <c r="C132" s="97"/>
      <c r="D132" s="26"/>
      <c r="E132" s="26"/>
      <c r="F132" s="99"/>
    </row>
    <row r="133" spans="1:6" s="17" customFormat="1" ht="20.100000000000001" customHeight="1" x14ac:dyDescent="0.25">
      <c r="A133" s="196">
        <v>13</v>
      </c>
      <c r="B133" s="196">
        <v>11</v>
      </c>
      <c r="C133" s="199" t="s">
        <v>339</v>
      </c>
      <c r="D133" s="32" t="s">
        <v>37</v>
      </c>
      <c r="E133" s="15"/>
      <c r="F133" s="14"/>
    </row>
    <row r="134" spans="1:6" s="17" customFormat="1" ht="20.100000000000001" customHeight="1" x14ac:dyDescent="0.25">
      <c r="A134" s="197"/>
      <c r="B134" s="197"/>
      <c r="C134" s="200"/>
      <c r="D134" s="31" t="s">
        <v>170</v>
      </c>
      <c r="E134" s="73"/>
      <c r="F134" s="14"/>
    </row>
    <row r="135" spans="1:6" s="17" customFormat="1" ht="20.100000000000001" customHeight="1" x14ac:dyDescent="0.25">
      <c r="A135" s="197"/>
      <c r="B135" s="197"/>
      <c r="C135" s="200"/>
      <c r="D135" s="15" t="s">
        <v>171</v>
      </c>
      <c r="E135" s="73" t="s">
        <v>297</v>
      </c>
      <c r="F135" s="14"/>
    </row>
    <row r="136" spans="1:6" s="17" customFormat="1" ht="20.100000000000001" customHeight="1" x14ac:dyDescent="0.25">
      <c r="A136" s="197"/>
      <c r="B136" s="197"/>
      <c r="C136" s="200"/>
      <c r="D136" s="15" t="s">
        <v>172</v>
      </c>
      <c r="E136" s="73" t="s">
        <v>297</v>
      </c>
      <c r="F136" s="14"/>
    </row>
    <row r="137" spans="1:6" s="17" customFormat="1" ht="20.100000000000001" customHeight="1" x14ac:dyDescent="0.25">
      <c r="A137" s="197"/>
      <c r="B137" s="197"/>
      <c r="C137" s="200"/>
      <c r="D137" s="15" t="s">
        <v>173</v>
      </c>
      <c r="E137" s="73" t="s">
        <v>297</v>
      </c>
      <c r="F137" s="14"/>
    </row>
    <row r="138" spans="1:6" s="17" customFormat="1" ht="20.100000000000001" customHeight="1" x14ac:dyDescent="0.25">
      <c r="A138" s="197"/>
      <c r="B138" s="197"/>
      <c r="C138" s="200"/>
      <c r="D138" s="15" t="s">
        <v>174</v>
      </c>
      <c r="E138" s="73" t="s">
        <v>297</v>
      </c>
      <c r="F138" s="14"/>
    </row>
    <row r="139" spans="1:6" s="17" customFormat="1" ht="20.100000000000001" customHeight="1" x14ac:dyDescent="0.25">
      <c r="A139" s="197"/>
      <c r="B139" s="197"/>
      <c r="C139" s="200"/>
      <c r="D139" s="15" t="s">
        <v>175</v>
      </c>
      <c r="E139" s="73" t="s">
        <v>297</v>
      </c>
    </row>
    <row r="140" spans="1:6" s="17" customFormat="1" ht="20.100000000000001" customHeight="1" x14ac:dyDescent="0.25">
      <c r="A140" s="197"/>
      <c r="B140" s="197"/>
      <c r="C140" s="200"/>
      <c r="D140" s="15" t="s">
        <v>176</v>
      </c>
      <c r="E140" s="73" t="s">
        <v>297</v>
      </c>
      <c r="F140" s="14" t="s">
        <v>177</v>
      </c>
    </row>
    <row r="141" spans="1:6" s="17" customFormat="1" ht="20.100000000000001" customHeight="1" x14ac:dyDescent="0.25">
      <c r="A141" s="197"/>
      <c r="B141" s="197"/>
      <c r="C141" s="200"/>
      <c r="D141" s="26" t="s">
        <v>178</v>
      </c>
      <c r="E141" s="73" t="s">
        <v>297</v>
      </c>
      <c r="F141" s="14" t="s">
        <v>179</v>
      </c>
    </row>
    <row r="142" spans="1:6" s="17" customFormat="1" ht="20.100000000000001" customHeight="1" x14ac:dyDescent="0.25">
      <c r="A142" s="197"/>
      <c r="B142" s="197"/>
      <c r="C142" s="200"/>
      <c r="D142" s="15" t="s">
        <v>180</v>
      </c>
      <c r="E142" s="73" t="s">
        <v>297</v>
      </c>
      <c r="F142" s="14"/>
    </row>
    <row r="143" spans="1:6" s="17" customFormat="1" ht="20.100000000000001" customHeight="1" x14ac:dyDescent="0.25">
      <c r="A143" s="197"/>
      <c r="B143" s="197"/>
      <c r="C143" s="200"/>
      <c r="D143" s="31" t="s">
        <v>181</v>
      </c>
      <c r="F143" s="14"/>
    </row>
    <row r="144" spans="1:6" s="17" customFormat="1" ht="20.100000000000001" customHeight="1" x14ac:dyDescent="0.25">
      <c r="A144" s="197"/>
      <c r="B144" s="197"/>
      <c r="C144" s="200"/>
      <c r="D144" s="15" t="s">
        <v>182</v>
      </c>
      <c r="E144" s="73" t="s">
        <v>297</v>
      </c>
      <c r="F144" s="14"/>
    </row>
    <row r="145" spans="1:6" s="17" customFormat="1" ht="20.100000000000001" customHeight="1" x14ac:dyDescent="0.25">
      <c r="A145" s="197"/>
      <c r="B145" s="197"/>
      <c r="C145" s="200"/>
      <c r="D145" s="31" t="s">
        <v>183</v>
      </c>
      <c r="E145" s="73"/>
      <c r="F145" s="14"/>
    </row>
    <row r="146" spans="1:6" s="17" customFormat="1" ht="20.100000000000001" customHeight="1" x14ac:dyDescent="0.25">
      <c r="A146" s="197"/>
      <c r="B146" s="197"/>
      <c r="C146" s="200"/>
      <c r="D146" s="15" t="s">
        <v>184</v>
      </c>
      <c r="E146" s="73" t="s">
        <v>297</v>
      </c>
      <c r="F146" s="14"/>
    </row>
    <row r="147" spans="1:6" s="17" customFormat="1" ht="20.100000000000001" customHeight="1" x14ac:dyDescent="0.25">
      <c r="A147" s="197"/>
      <c r="B147" s="197"/>
      <c r="C147" s="200"/>
      <c r="D147" s="15" t="s">
        <v>185</v>
      </c>
      <c r="E147" s="73" t="s">
        <v>297</v>
      </c>
      <c r="F147" s="14"/>
    </row>
    <row r="148" spans="1:6" s="17" customFormat="1" ht="20.100000000000001" customHeight="1" x14ac:dyDescent="0.25">
      <c r="A148" s="197"/>
      <c r="B148" s="197"/>
      <c r="C148" s="200"/>
      <c r="D148" s="73" t="s">
        <v>340</v>
      </c>
      <c r="E148" s="73" t="s">
        <v>297</v>
      </c>
      <c r="F148" s="69"/>
    </row>
    <row r="149" spans="1:6" s="39" customFormat="1" ht="20.100000000000001" customHeight="1" x14ac:dyDescent="0.25">
      <c r="A149" s="198"/>
      <c r="B149" s="198"/>
      <c r="C149" s="201"/>
      <c r="D149" s="26" t="s">
        <v>186</v>
      </c>
      <c r="E149" s="32"/>
      <c r="F149" s="72"/>
    </row>
    <row r="150" spans="1:6" s="39" customFormat="1" ht="20.100000000000001" customHeight="1" x14ac:dyDescent="0.25">
      <c r="A150" s="94"/>
      <c r="B150" s="94"/>
      <c r="C150" s="97"/>
      <c r="D150" s="26"/>
      <c r="E150" s="32"/>
      <c r="F150" s="72"/>
    </row>
    <row r="151" spans="1:6" s="17" customFormat="1" ht="20.100000000000001" customHeight="1" x14ac:dyDescent="0.25">
      <c r="A151" s="196">
        <v>14</v>
      </c>
      <c r="B151" s="196">
        <v>12</v>
      </c>
      <c r="C151" s="204" t="s">
        <v>341</v>
      </c>
      <c r="D151" s="32" t="s">
        <v>37</v>
      </c>
      <c r="E151" s="73"/>
      <c r="F151" s="14"/>
    </row>
    <row r="152" spans="1:6" s="17" customFormat="1" ht="20.100000000000001" customHeight="1" x14ac:dyDescent="0.25">
      <c r="A152" s="197"/>
      <c r="B152" s="197"/>
      <c r="C152" s="200"/>
      <c r="D152" s="15" t="s">
        <v>189</v>
      </c>
      <c r="E152" s="73" t="s">
        <v>342</v>
      </c>
      <c r="F152" s="14"/>
    </row>
    <row r="153" spans="1:6" s="17" customFormat="1" ht="20.100000000000001" customHeight="1" x14ac:dyDescent="0.25">
      <c r="A153" s="197"/>
      <c r="B153" s="197"/>
      <c r="C153" s="200"/>
      <c r="D153" s="15" t="s">
        <v>190</v>
      </c>
      <c r="E153" s="73" t="s">
        <v>343</v>
      </c>
      <c r="F153" s="69"/>
    </row>
    <row r="154" spans="1:6" s="17" customFormat="1" ht="20.100000000000001" customHeight="1" x14ac:dyDescent="0.25">
      <c r="A154" s="197"/>
      <c r="B154" s="197"/>
      <c r="C154" s="200"/>
      <c r="D154" s="54" t="s">
        <v>191</v>
      </c>
      <c r="E154" s="15"/>
      <c r="F154" s="14"/>
    </row>
    <row r="155" spans="1:6" s="17" customFormat="1" ht="20.100000000000001" customHeight="1" x14ac:dyDescent="0.25">
      <c r="A155" s="197"/>
      <c r="B155" s="197"/>
      <c r="C155" s="200"/>
      <c r="D155" s="15" t="s">
        <v>192</v>
      </c>
      <c r="E155" s="15"/>
      <c r="F155" s="14"/>
    </row>
    <row r="156" spans="1:6" s="17" customFormat="1" ht="20.100000000000001" customHeight="1" x14ac:dyDescent="0.25">
      <c r="A156" s="197"/>
      <c r="B156" s="197"/>
      <c r="C156" s="200"/>
      <c r="D156" s="15" t="s">
        <v>344</v>
      </c>
      <c r="E156" s="73" t="s">
        <v>345</v>
      </c>
      <c r="F156" s="14"/>
    </row>
    <row r="157" spans="1:6" s="17" customFormat="1" ht="20.100000000000001" customHeight="1" x14ac:dyDescent="0.25">
      <c r="A157" s="197"/>
      <c r="B157" s="197"/>
      <c r="C157" s="200"/>
      <c r="D157" s="15" t="s">
        <v>194</v>
      </c>
      <c r="E157" s="73" t="s">
        <v>346</v>
      </c>
      <c r="F157" s="76" t="s">
        <v>347</v>
      </c>
    </row>
    <row r="158" spans="1:6" s="17" customFormat="1" ht="20.100000000000001" customHeight="1" x14ac:dyDescent="0.25">
      <c r="A158" s="197"/>
      <c r="B158" s="197"/>
      <c r="C158" s="200"/>
      <c r="D158" s="15" t="s">
        <v>195</v>
      </c>
      <c r="E158" s="73" t="s">
        <v>346</v>
      </c>
      <c r="F158" s="14"/>
    </row>
    <row r="159" spans="1:6" s="17" customFormat="1" ht="20.100000000000001" customHeight="1" x14ac:dyDescent="0.25">
      <c r="A159" s="197"/>
      <c r="B159" s="197"/>
      <c r="C159" s="200"/>
      <c r="D159" s="15" t="s">
        <v>196</v>
      </c>
      <c r="E159" s="73" t="s">
        <v>346</v>
      </c>
      <c r="F159" s="216" t="s">
        <v>198</v>
      </c>
    </row>
    <row r="160" spans="1:6" s="17" customFormat="1" ht="20.100000000000001" customHeight="1" x14ac:dyDescent="0.25">
      <c r="A160" s="197"/>
      <c r="B160" s="197"/>
      <c r="C160" s="200"/>
      <c r="D160" s="31" t="s">
        <v>197</v>
      </c>
      <c r="E160" s="15"/>
      <c r="F160" s="217"/>
    </row>
    <row r="161" spans="1:6" s="17" customFormat="1" ht="20.100000000000001" customHeight="1" x14ac:dyDescent="0.25">
      <c r="A161" s="197"/>
      <c r="B161" s="197"/>
      <c r="C161" s="200"/>
      <c r="D161" s="31" t="s">
        <v>199</v>
      </c>
      <c r="E161" s="15"/>
      <c r="F161" s="218"/>
    </row>
    <row r="162" spans="1:6" s="17" customFormat="1" ht="20.100000000000001" customHeight="1" x14ac:dyDescent="0.25">
      <c r="A162" s="197"/>
      <c r="B162" s="197"/>
      <c r="C162" s="200"/>
      <c r="D162" s="31" t="s">
        <v>200</v>
      </c>
      <c r="E162" s="15"/>
      <c r="F162" s="14"/>
    </row>
    <row r="163" spans="1:6" s="17" customFormat="1" ht="20.100000000000001" customHeight="1" x14ac:dyDescent="0.25">
      <c r="A163" s="197"/>
      <c r="B163" s="197"/>
      <c r="C163" s="200"/>
      <c r="D163" s="26" t="s">
        <v>201</v>
      </c>
      <c r="E163" s="15"/>
      <c r="F163" s="14"/>
    </row>
    <row r="164" spans="1:6" s="17" customFormat="1" ht="20.100000000000001" customHeight="1" x14ac:dyDescent="0.25">
      <c r="A164" s="197"/>
      <c r="B164" s="197"/>
      <c r="C164" s="200"/>
      <c r="D164" s="15" t="s">
        <v>202</v>
      </c>
      <c r="E164" s="15"/>
      <c r="F164" s="14"/>
    </row>
    <row r="165" spans="1:6" s="17" customFormat="1" ht="20.100000000000001" customHeight="1" x14ac:dyDescent="0.25">
      <c r="A165" s="197"/>
      <c r="B165" s="197"/>
      <c r="C165" s="200"/>
      <c r="D165" s="15" t="s">
        <v>203</v>
      </c>
      <c r="E165" s="15"/>
      <c r="F165" s="14"/>
    </row>
    <row r="166" spans="1:6" s="17" customFormat="1" ht="20.100000000000001" customHeight="1" x14ac:dyDescent="0.25">
      <c r="A166" s="197"/>
      <c r="B166" s="197"/>
      <c r="C166" s="200"/>
      <c r="D166" s="15" t="s">
        <v>204</v>
      </c>
      <c r="E166" s="15"/>
      <c r="F166" s="14"/>
    </row>
    <row r="167" spans="1:6" s="17" customFormat="1" ht="20.100000000000001" customHeight="1" x14ac:dyDescent="0.25">
      <c r="A167" s="197"/>
      <c r="B167" s="197"/>
      <c r="C167" s="200"/>
      <c r="D167" s="15" t="s">
        <v>205</v>
      </c>
      <c r="E167" s="15"/>
      <c r="F167" s="14"/>
    </row>
    <row r="168" spans="1:6" s="17" customFormat="1" ht="20.100000000000001" customHeight="1" x14ac:dyDescent="0.25">
      <c r="A168" s="197"/>
      <c r="B168" s="197"/>
      <c r="C168" s="200"/>
      <c r="D168" s="15" t="s">
        <v>206</v>
      </c>
    </row>
    <row r="169" spans="1:6" s="17" customFormat="1" ht="20.100000000000001" customHeight="1" x14ac:dyDescent="0.25">
      <c r="A169" s="197"/>
      <c r="B169" s="197"/>
      <c r="C169" s="200"/>
      <c r="D169" s="15" t="s">
        <v>207</v>
      </c>
      <c r="E169" s="73" t="s">
        <v>348</v>
      </c>
      <c r="F169" s="216" t="s">
        <v>349</v>
      </c>
    </row>
    <row r="170" spans="1:6" s="39" customFormat="1" ht="20.100000000000001" customHeight="1" x14ac:dyDescent="0.25">
      <c r="A170" s="198"/>
      <c r="B170" s="198"/>
      <c r="C170" s="201"/>
      <c r="D170" s="15" t="s">
        <v>209</v>
      </c>
      <c r="E170" s="73" t="s">
        <v>348</v>
      </c>
      <c r="F170" s="218"/>
    </row>
    <row r="171" spans="1:6" s="17" customFormat="1" ht="20.100000000000001" customHeight="1" x14ac:dyDescent="0.25">
      <c r="A171" s="205">
        <v>14</v>
      </c>
      <c r="B171" s="196">
        <v>13</v>
      </c>
      <c r="C171" s="206" t="s">
        <v>350</v>
      </c>
      <c r="D171" s="32" t="s">
        <v>37</v>
      </c>
      <c r="E171" s="15"/>
      <c r="F171" s="14"/>
    </row>
    <row r="172" spans="1:6" s="47" customFormat="1" ht="20.100000000000001" customHeight="1" x14ac:dyDescent="0.25">
      <c r="A172" s="205"/>
      <c r="B172" s="197"/>
      <c r="C172" s="206"/>
      <c r="D172" s="15" t="s">
        <v>211</v>
      </c>
      <c r="E172" s="28"/>
      <c r="F172" s="70"/>
    </row>
    <row r="173" spans="1:6" s="17" customFormat="1" ht="20.100000000000001" customHeight="1" x14ac:dyDescent="0.25">
      <c r="A173" s="205"/>
      <c r="B173" s="197"/>
      <c r="C173" s="206"/>
      <c r="D173" s="28" t="s">
        <v>351</v>
      </c>
      <c r="E173" s="15"/>
      <c r="F173" s="14"/>
    </row>
    <row r="174" spans="1:6" s="17" customFormat="1" ht="20.100000000000001" customHeight="1" x14ac:dyDescent="0.25">
      <c r="A174" s="205"/>
      <c r="B174" s="197"/>
      <c r="C174" s="206"/>
      <c r="D174" s="15" t="s">
        <v>213</v>
      </c>
      <c r="E174" s="15"/>
      <c r="F174" s="14"/>
    </row>
    <row r="175" spans="1:6" s="17" customFormat="1" ht="20.100000000000001" customHeight="1" x14ac:dyDescent="0.25">
      <c r="A175" s="205"/>
      <c r="B175" s="197"/>
      <c r="C175" s="206"/>
      <c r="D175" s="15" t="s">
        <v>214</v>
      </c>
      <c r="E175" s="15"/>
      <c r="F175" s="14"/>
    </row>
    <row r="176" spans="1:6" s="17" customFormat="1" ht="20.100000000000001" customHeight="1" x14ac:dyDescent="0.25">
      <c r="A176" s="205"/>
      <c r="B176" s="197"/>
      <c r="C176" s="206"/>
      <c r="D176" s="15" t="s">
        <v>352</v>
      </c>
      <c r="E176" s="15"/>
      <c r="F176" s="69"/>
    </row>
    <row r="177" spans="1:6" s="17" customFormat="1" ht="20.100000000000001" customHeight="1" x14ac:dyDescent="0.25">
      <c r="A177" s="205"/>
      <c r="B177" s="197"/>
      <c r="C177" s="206"/>
      <c r="D177" s="26" t="s">
        <v>353</v>
      </c>
      <c r="E177" s="15"/>
      <c r="F177" s="69" t="s">
        <v>354</v>
      </c>
    </row>
    <row r="178" spans="1:6" s="17" customFormat="1" ht="20.100000000000001" customHeight="1" x14ac:dyDescent="0.25">
      <c r="A178" s="205">
        <v>15</v>
      </c>
      <c r="B178" s="197"/>
      <c r="C178" s="207" t="s">
        <v>355</v>
      </c>
      <c r="D178" s="59" t="s">
        <v>37</v>
      </c>
      <c r="E178" s="15"/>
      <c r="F178" s="14"/>
    </row>
    <row r="179" spans="1:6" s="17" customFormat="1" ht="20.100000000000001" customHeight="1" x14ac:dyDescent="0.25">
      <c r="A179" s="205"/>
      <c r="B179" s="197"/>
      <c r="C179" s="208"/>
      <c r="D179" s="15" t="s">
        <v>219</v>
      </c>
      <c r="E179" s="15"/>
      <c r="F179" s="14"/>
    </row>
    <row r="180" spans="1:6" s="47" customFormat="1" ht="20.100000000000001" customHeight="1" x14ac:dyDescent="0.25">
      <c r="A180" s="205"/>
      <c r="B180" s="197"/>
      <c r="C180" s="208"/>
      <c r="D180" s="15" t="s">
        <v>220</v>
      </c>
      <c r="E180" s="28"/>
      <c r="F180" s="70"/>
    </row>
    <row r="181" spans="1:6" s="17" customFormat="1" ht="20.100000000000001" customHeight="1" x14ac:dyDescent="0.25">
      <c r="A181" s="205"/>
      <c r="B181" s="197"/>
      <c r="C181" s="208"/>
      <c r="D181" s="45" t="s">
        <v>221</v>
      </c>
      <c r="E181" s="26"/>
      <c r="F181" s="69"/>
    </row>
    <row r="182" spans="1:6" s="17" customFormat="1" ht="20.100000000000001" customHeight="1" x14ac:dyDescent="0.25">
      <c r="A182" s="205"/>
      <c r="B182" s="197"/>
      <c r="C182" s="208"/>
      <c r="D182" s="26" t="s">
        <v>223</v>
      </c>
      <c r="E182" s="15"/>
      <c r="F182" s="14"/>
    </row>
    <row r="183" spans="1:6" s="17" customFormat="1" ht="20.100000000000001" customHeight="1" x14ac:dyDescent="0.25">
      <c r="A183" s="205"/>
      <c r="B183" s="197"/>
      <c r="C183" s="208"/>
      <c r="D183" s="15" t="s">
        <v>224</v>
      </c>
      <c r="E183" s="15"/>
      <c r="F183" s="14"/>
    </row>
    <row r="184" spans="1:6" s="17" customFormat="1" ht="20.100000000000001" customHeight="1" x14ac:dyDescent="0.25">
      <c r="A184" s="205"/>
      <c r="B184" s="197"/>
      <c r="C184" s="208"/>
      <c r="D184" s="15" t="s">
        <v>225</v>
      </c>
      <c r="E184" s="15"/>
      <c r="F184" s="14"/>
    </row>
    <row r="185" spans="1:6" s="39" customFormat="1" ht="21.75" customHeight="1" x14ac:dyDescent="0.25">
      <c r="A185" s="205"/>
      <c r="B185" s="198"/>
      <c r="C185" s="209"/>
      <c r="D185" s="15" t="s">
        <v>154</v>
      </c>
      <c r="E185" s="32"/>
      <c r="F185" s="72"/>
    </row>
    <row r="186" spans="1:6" s="17" customFormat="1" ht="20.100000000000001" customHeight="1" x14ac:dyDescent="0.25">
      <c r="A186" s="196">
        <v>16</v>
      </c>
      <c r="B186" s="196">
        <v>15</v>
      </c>
      <c r="C186" s="199" t="s">
        <v>226</v>
      </c>
      <c r="D186" s="32" t="s">
        <v>37</v>
      </c>
      <c r="F186" s="14"/>
    </row>
    <row r="187" spans="1:6" s="17" customFormat="1" ht="20.100000000000001" customHeight="1" x14ac:dyDescent="0.25">
      <c r="A187" s="197"/>
      <c r="B187" s="197"/>
      <c r="C187" s="200"/>
      <c r="D187" s="15" t="s">
        <v>227</v>
      </c>
      <c r="E187" s="73" t="s">
        <v>356</v>
      </c>
      <c r="F187" s="14"/>
    </row>
    <row r="188" spans="1:6" s="17" customFormat="1" ht="20.100000000000001" customHeight="1" x14ac:dyDescent="0.25">
      <c r="A188" s="197"/>
      <c r="B188" s="197"/>
      <c r="C188" s="200"/>
      <c r="D188" s="15" t="s">
        <v>228</v>
      </c>
      <c r="E188" s="73" t="s">
        <v>323</v>
      </c>
      <c r="F188" s="14"/>
    </row>
    <row r="189" spans="1:6" s="52" customFormat="1" ht="20.100000000000001" customHeight="1" x14ac:dyDescent="0.25">
      <c r="A189" s="197"/>
      <c r="B189" s="197"/>
      <c r="C189" s="200"/>
      <c r="D189" s="15" t="s">
        <v>357</v>
      </c>
      <c r="E189" s="73" t="s">
        <v>358</v>
      </c>
      <c r="F189" s="75"/>
    </row>
    <row r="190" spans="1:6" s="17" customFormat="1" ht="20.100000000000001" customHeight="1" x14ac:dyDescent="0.25">
      <c r="A190" s="197"/>
      <c r="B190" s="197"/>
      <c r="C190" s="200"/>
      <c r="D190" s="49" t="s">
        <v>359</v>
      </c>
      <c r="E190" s="49"/>
      <c r="F190" s="76" t="s">
        <v>360</v>
      </c>
    </row>
    <row r="191" spans="1:6" s="17" customFormat="1" ht="20.100000000000001" customHeight="1" x14ac:dyDescent="0.25">
      <c r="A191" s="197"/>
      <c r="B191" s="197"/>
      <c r="C191" s="200"/>
      <c r="D191" s="15" t="s">
        <v>231</v>
      </c>
      <c r="E191" s="73" t="s">
        <v>361</v>
      </c>
      <c r="F191" s="14"/>
    </row>
    <row r="192" spans="1:6" s="17" customFormat="1" ht="20.100000000000001" customHeight="1" x14ac:dyDescent="0.25">
      <c r="A192" s="197"/>
      <c r="B192" s="197"/>
      <c r="C192" s="200"/>
      <c r="D192" s="15" t="s">
        <v>232</v>
      </c>
      <c r="E192" s="73" t="s">
        <v>361</v>
      </c>
      <c r="F192" s="14"/>
    </row>
    <row r="193" spans="1:6" s="17" customFormat="1" ht="20.100000000000001" customHeight="1" x14ac:dyDescent="0.25">
      <c r="A193" s="197"/>
      <c r="B193" s="197"/>
      <c r="C193" s="200"/>
      <c r="D193" s="15" t="s">
        <v>233</v>
      </c>
      <c r="E193" s="15"/>
      <c r="F193" s="14"/>
    </row>
    <row r="194" spans="1:6" s="39" customFormat="1" ht="20.100000000000001" customHeight="1" x14ac:dyDescent="0.25">
      <c r="A194" s="198"/>
      <c r="B194" s="198"/>
      <c r="C194" s="201"/>
      <c r="D194" s="15" t="s">
        <v>234</v>
      </c>
      <c r="E194" s="32"/>
      <c r="F194" s="72"/>
    </row>
    <row r="195" spans="1:6" s="17" customFormat="1" ht="20.100000000000001" customHeight="1" x14ac:dyDescent="0.25">
      <c r="A195" s="196">
        <v>17</v>
      </c>
      <c r="B195" s="196">
        <v>17</v>
      </c>
      <c r="C195" s="204" t="s">
        <v>362</v>
      </c>
      <c r="D195" s="32" t="s">
        <v>37</v>
      </c>
      <c r="E195" s="15"/>
      <c r="F195" s="14"/>
    </row>
    <row r="196" spans="1:6" s="17" customFormat="1" ht="20.100000000000001" customHeight="1" x14ac:dyDescent="0.25">
      <c r="A196" s="197"/>
      <c r="B196" s="197"/>
      <c r="C196" s="210"/>
      <c r="D196" s="15"/>
      <c r="E196" s="26"/>
      <c r="F196" s="77" t="s">
        <v>236</v>
      </c>
    </row>
    <row r="197" spans="1:6" s="17" customFormat="1" ht="20.100000000000001" customHeight="1" x14ac:dyDescent="0.25">
      <c r="A197" s="197"/>
      <c r="B197" s="197"/>
      <c r="C197" s="210"/>
      <c r="D197" s="26" t="s">
        <v>98</v>
      </c>
      <c r="E197" s="26"/>
      <c r="F197" s="69"/>
    </row>
    <row r="198" spans="1:6" s="17" customFormat="1" ht="20.100000000000001" customHeight="1" x14ac:dyDescent="0.25">
      <c r="A198" s="197"/>
      <c r="B198" s="197"/>
      <c r="C198" s="210"/>
      <c r="D198" s="54" t="s">
        <v>237</v>
      </c>
      <c r="E198" s="26"/>
      <c r="F198" s="69"/>
    </row>
    <row r="199" spans="1:6" s="39" customFormat="1" ht="20.100000000000001" customHeight="1" x14ac:dyDescent="0.25">
      <c r="A199" s="198"/>
      <c r="B199" s="198"/>
      <c r="C199" s="211"/>
      <c r="D199" s="54" t="s">
        <v>238</v>
      </c>
      <c r="E199" s="32"/>
      <c r="F199" s="72"/>
    </row>
    <row r="200" spans="1:6" s="17" customFormat="1" ht="20.100000000000001" customHeight="1" x14ac:dyDescent="0.25">
      <c r="A200" s="205">
        <v>18</v>
      </c>
      <c r="B200" s="205">
        <v>14</v>
      </c>
      <c r="C200" s="212" t="s">
        <v>363</v>
      </c>
      <c r="D200" s="32" t="s">
        <v>37</v>
      </c>
      <c r="E200" s="15"/>
      <c r="F200" s="14"/>
    </row>
    <row r="201" spans="1:6" s="17" customFormat="1" ht="20.100000000000001" customHeight="1" x14ac:dyDescent="0.25">
      <c r="A201" s="205"/>
      <c r="B201" s="205"/>
      <c r="C201" s="212"/>
      <c r="D201" s="15" t="s">
        <v>240</v>
      </c>
      <c r="E201" s="15"/>
      <c r="F201" s="14"/>
    </row>
    <row r="202" spans="1:6" s="17" customFormat="1" ht="20.100000000000001" customHeight="1" x14ac:dyDescent="0.25">
      <c r="A202" s="205"/>
      <c r="B202" s="205"/>
      <c r="C202" s="212"/>
      <c r="D202" s="15" t="s">
        <v>241</v>
      </c>
      <c r="E202" s="15"/>
      <c r="F202" s="14"/>
    </row>
    <row r="203" spans="1:6" s="62" customFormat="1" ht="20.100000000000001" customHeight="1" x14ac:dyDescent="0.25">
      <c r="A203" s="205"/>
      <c r="B203" s="205"/>
      <c r="C203" s="212"/>
      <c r="D203" s="15" t="s">
        <v>242</v>
      </c>
      <c r="E203" s="26"/>
      <c r="F203" s="69"/>
    </row>
    <row r="204" spans="1:6" s="17" customFormat="1" ht="20.100000000000001" customHeight="1" x14ac:dyDescent="0.25">
      <c r="A204" s="205"/>
      <c r="B204" s="205"/>
      <c r="C204" s="212"/>
      <c r="D204" s="26" t="s">
        <v>243</v>
      </c>
      <c r="E204" s="15"/>
      <c r="F204" s="14"/>
    </row>
    <row r="205" spans="1:6" s="17" customFormat="1" ht="20.100000000000001" customHeight="1" x14ac:dyDescent="0.25">
      <c r="A205" s="205"/>
      <c r="B205" s="205"/>
      <c r="C205" s="212"/>
      <c r="D205" s="15" t="s">
        <v>244</v>
      </c>
      <c r="E205" s="15"/>
      <c r="F205" s="14"/>
    </row>
    <row r="206" spans="1:6" s="66" customFormat="1" x14ac:dyDescent="0.25">
      <c r="A206" s="205"/>
      <c r="B206" s="205"/>
      <c r="C206" s="212"/>
      <c r="D206" s="15" t="s">
        <v>245</v>
      </c>
      <c r="E206" s="41"/>
      <c r="F206" s="74"/>
    </row>
    <row r="207" spans="1:6" s="66" customFormat="1" x14ac:dyDescent="0.25">
      <c r="A207" s="205"/>
      <c r="B207" s="205"/>
      <c r="C207" s="212"/>
      <c r="D207" s="41" t="s">
        <v>246</v>
      </c>
      <c r="E207" s="41"/>
      <c r="F207" s="74"/>
    </row>
    <row r="208" spans="1:6" s="66" customFormat="1" x14ac:dyDescent="0.25">
      <c r="A208" s="205"/>
      <c r="B208" s="205"/>
      <c r="C208" s="212"/>
      <c r="D208" s="41" t="s">
        <v>247</v>
      </c>
      <c r="E208" s="41"/>
      <c r="F208" s="74"/>
    </row>
    <row r="209" spans="1:6" s="66" customFormat="1" x14ac:dyDescent="0.25">
      <c r="A209" s="205"/>
      <c r="B209" s="205"/>
      <c r="C209" s="212"/>
      <c r="D209" s="41" t="s">
        <v>248</v>
      </c>
      <c r="E209" s="41"/>
      <c r="F209" s="74"/>
    </row>
    <row r="210" spans="1:6" s="66" customFormat="1" x14ac:dyDescent="0.25">
      <c r="A210" s="205"/>
      <c r="B210" s="205"/>
      <c r="C210" s="212"/>
      <c r="D210" s="41" t="s">
        <v>249</v>
      </c>
      <c r="E210" s="41"/>
      <c r="F210" s="74"/>
    </row>
    <row r="211" spans="1:6" s="66" customFormat="1" x14ac:dyDescent="0.25">
      <c r="A211" s="205"/>
      <c r="B211" s="205"/>
      <c r="C211" s="212"/>
      <c r="D211" s="41" t="s">
        <v>250</v>
      </c>
      <c r="E211" s="41"/>
      <c r="F211" s="74"/>
    </row>
    <row r="212" spans="1:6" s="66" customFormat="1" x14ac:dyDescent="0.25">
      <c r="A212" s="205"/>
      <c r="B212" s="205"/>
      <c r="C212" s="212"/>
      <c r="D212" s="41" t="s">
        <v>251</v>
      </c>
      <c r="E212" s="41"/>
      <c r="F212" s="74"/>
    </row>
    <row r="213" spans="1:6" s="66" customFormat="1" x14ac:dyDescent="0.25">
      <c r="A213" s="205"/>
      <c r="B213" s="205"/>
      <c r="C213" s="212"/>
      <c r="D213" s="41" t="s">
        <v>252</v>
      </c>
      <c r="E213" s="41"/>
      <c r="F213" s="74"/>
    </row>
    <row r="214" spans="1:6" x14ac:dyDescent="0.25">
      <c r="D214" s="41" t="s">
        <v>253</v>
      </c>
    </row>
  </sheetData>
  <mergeCells count="59">
    <mergeCell ref="A7:A14"/>
    <mergeCell ref="B7:B14"/>
    <mergeCell ref="C7:C14"/>
    <mergeCell ref="A15:A21"/>
    <mergeCell ref="B15:B21"/>
    <mergeCell ref="C15:C21"/>
    <mergeCell ref="A22:A32"/>
    <mergeCell ref="B22:B32"/>
    <mergeCell ref="C22:C32"/>
    <mergeCell ref="A33:A37"/>
    <mergeCell ref="B33:B37"/>
    <mergeCell ref="C33:C37"/>
    <mergeCell ref="A38:A51"/>
    <mergeCell ref="B38:B51"/>
    <mergeCell ref="C38:C51"/>
    <mergeCell ref="A52:A66"/>
    <mergeCell ref="B52:B66"/>
    <mergeCell ref="C52:C66"/>
    <mergeCell ref="A67:A74"/>
    <mergeCell ref="B67:B74"/>
    <mergeCell ref="C67:C74"/>
    <mergeCell ref="A75:A89"/>
    <mergeCell ref="B75:B89"/>
    <mergeCell ref="C75:C89"/>
    <mergeCell ref="C178:C185"/>
    <mergeCell ref="A90:A105"/>
    <mergeCell ref="B90:B105"/>
    <mergeCell ref="C90:C105"/>
    <mergeCell ref="A106:A117"/>
    <mergeCell ref="B106:B117"/>
    <mergeCell ref="C106:C117"/>
    <mergeCell ref="A118:A126"/>
    <mergeCell ref="B118:B126"/>
    <mergeCell ref="C118:C126"/>
    <mergeCell ref="A127:A131"/>
    <mergeCell ref="B127:B131"/>
    <mergeCell ref="C127:C131"/>
    <mergeCell ref="A200:A213"/>
    <mergeCell ref="B200:B213"/>
    <mergeCell ref="C200:C213"/>
    <mergeCell ref="F127:F131"/>
    <mergeCell ref="A133:A149"/>
    <mergeCell ref="B133:B149"/>
    <mergeCell ref="C133:C149"/>
    <mergeCell ref="A151:A170"/>
    <mergeCell ref="B151:B170"/>
    <mergeCell ref="C151:C170"/>
    <mergeCell ref="F159:F161"/>
    <mergeCell ref="F169:F170"/>
    <mergeCell ref="A171:A177"/>
    <mergeCell ref="B171:B185"/>
    <mergeCell ref="C171:C177"/>
    <mergeCell ref="A178:A185"/>
    <mergeCell ref="A186:A194"/>
    <mergeCell ref="B186:B194"/>
    <mergeCell ref="C186:C194"/>
    <mergeCell ref="A195:A199"/>
    <mergeCell ref="B195:B199"/>
    <mergeCell ref="C195:C199"/>
  </mergeCells>
  <printOptions horizontalCentered="1" verticalCentered="1"/>
  <pageMargins left="0.31496062992125984" right="0.31496062992125984" top="0.55118110236220474" bottom="0.74803149606299213" header="0.31496062992125984" footer="0.31496062992125984"/>
  <pageSetup paperSize="8" scale="38" fitToHeight="3" orientation="portrait" r:id="rId1"/>
  <headerFooter>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9"/>
  <sheetViews>
    <sheetView workbookViewId="0">
      <selection activeCell="F202" sqref="F202"/>
    </sheetView>
  </sheetViews>
  <sheetFormatPr baseColWidth="10" defaultColWidth="11.42578125" defaultRowHeight="15.75" x14ac:dyDescent="0.25"/>
  <cols>
    <col min="1" max="2" width="6.42578125" style="1" customWidth="1"/>
    <col min="3" max="3" width="19.42578125" style="2" customWidth="1"/>
    <col min="4" max="4" width="73.42578125" style="3" customWidth="1"/>
    <col min="5" max="5" width="38.42578125" style="3" customWidth="1"/>
    <col min="6" max="6" width="42.85546875" style="2" customWidth="1"/>
    <col min="7" max="16384" width="11.42578125" style="3"/>
  </cols>
  <sheetData>
    <row r="2" spans="1:6" ht="22.5" customHeight="1" x14ac:dyDescent="0.35">
      <c r="D2" s="9">
        <f ca="1">NOW()</f>
        <v>44076.674911111113</v>
      </c>
      <c r="E2" s="9"/>
      <c r="F2" s="67"/>
    </row>
    <row r="3" spans="1:6" ht="22.5" customHeight="1" x14ac:dyDescent="0.35">
      <c r="D3" s="9"/>
      <c r="E3" s="9"/>
      <c r="F3" s="67"/>
    </row>
    <row r="4" spans="1:6" ht="36" x14ac:dyDescent="0.55000000000000004">
      <c r="A4" s="3"/>
      <c r="B4" s="12" t="s">
        <v>255</v>
      </c>
      <c r="C4" s="12"/>
      <c r="D4" s="12"/>
      <c r="E4" s="12"/>
      <c r="F4" s="68"/>
    </row>
    <row r="5" spans="1:6" s="17" customFormat="1" ht="31.5" customHeight="1" x14ac:dyDescent="0.25">
      <c r="A5" s="95"/>
      <c r="B5" s="95"/>
      <c r="C5" s="14"/>
      <c r="D5" s="15"/>
      <c r="E5" s="15"/>
      <c r="F5" s="14"/>
    </row>
    <row r="6" spans="1:6" s="17" customFormat="1" ht="71.25" customHeight="1" x14ac:dyDescent="0.25">
      <c r="A6" s="98" t="s">
        <v>10</v>
      </c>
      <c r="B6" s="98" t="s">
        <v>10</v>
      </c>
      <c r="C6" s="96" t="s">
        <v>11</v>
      </c>
      <c r="D6" s="98" t="s">
        <v>12</v>
      </c>
      <c r="E6" s="98" t="s">
        <v>13</v>
      </c>
      <c r="F6" s="96" t="s">
        <v>14</v>
      </c>
    </row>
    <row r="7" spans="1:6" s="17" customFormat="1" ht="20.100000000000001" customHeight="1" x14ac:dyDescent="0.25">
      <c r="A7" s="196">
        <v>1</v>
      </c>
      <c r="B7" s="196">
        <v>2</v>
      </c>
      <c r="C7" s="199" t="s">
        <v>27</v>
      </c>
      <c r="D7" s="15" t="s">
        <v>256</v>
      </c>
      <c r="E7" s="15"/>
      <c r="F7" s="14"/>
    </row>
    <row r="8" spans="1:6" s="17" customFormat="1" ht="20.100000000000001" customHeight="1" x14ac:dyDescent="0.25">
      <c r="A8" s="197"/>
      <c r="B8" s="197"/>
      <c r="C8" s="200"/>
      <c r="D8" s="26" t="s">
        <v>257</v>
      </c>
      <c r="E8" s="26"/>
      <c r="F8" s="69"/>
    </row>
    <row r="9" spans="1:6" s="17" customFormat="1" ht="20.100000000000001" customHeight="1" x14ac:dyDescent="0.25">
      <c r="A9" s="197"/>
      <c r="B9" s="197"/>
      <c r="C9" s="200"/>
      <c r="D9" s="26" t="s">
        <v>258</v>
      </c>
      <c r="E9" s="26"/>
      <c r="F9" s="69"/>
    </row>
    <row r="10" spans="1:6" s="17" customFormat="1" ht="20.100000000000001" customHeight="1" x14ac:dyDescent="0.25">
      <c r="A10" s="197"/>
      <c r="B10" s="197"/>
      <c r="C10" s="200"/>
      <c r="D10" s="26" t="s">
        <v>259</v>
      </c>
      <c r="E10" s="26"/>
      <c r="F10" s="69"/>
    </row>
    <row r="11" spans="1:6" s="17" customFormat="1" ht="20.100000000000001" customHeight="1" x14ac:dyDescent="0.25">
      <c r="A11" s="197"/>
      <c r="B11" s="197"/>
      <c r="C11" s="200"/>
      <c r="D11" s="26" t="s">
        <v>260</v>
      </c>
      <c r="E11" s="26" t="s">
        <v>364</v>
      </c>
      <c r="F11" s="69" t="s">
        <v>365</v>
      </c>
    </row>
    <row r="12" spans="1:6" s="30" customFormat="1" x14ac:dyDescent="0.25">
      <c r="A12" s="197"/>
      <c r="B12" s="197"/>
      <c r="C12" s="200"/>
      <c r="D12" s="28" t="s">
        <v>261</v>
      </c>
      <c r="E12" s="28"/>
      <c r="F12" s="70"/>
    </row>
    <row r="13" spans="1:6" s="17" customFormat="1" ht="20.100000000000001" customHeight="1" x14ac:dyDescent="0.25">
      <c r="A13" s="197"/>
      <c r="B13" s="197"/>
      <c r="C13" s="200"/>
      <c r="D13" s="31" t="s">
        <v>36</v>
      </c>
      <c r="E13" s="31"/>
      <c r="F13" s="71"/>
    </row>
    <row r="14" spans="1:6" s="39" customFormat="1" ht="20.100000000000001" customHeight="1" x14ac:dyDescent="0.25">
      <c r="A14" s="198"/>
      <c r="B14" s="198"/>
      <c r="C14" s="201"/>
      <c r="D14" s="32" t="s">
        <v>37</v>
      </c>
      <c r="E14" s="32"/>
      <c r="F14" s="72"/>
    </row>
    <row r="15" spans="1:6" x14ac:dyDescent="0.25">
      <c r="A15" s="196">
        <v>2</v>
      </c>
      <c r="B15" s="196">
        <v>16</v>
      </c>
      <c r="C15" s="199" t="s">
        <v>262</v>
      </c>
      <c r="D15" s="15" t="s">
        <v>263</v>
      </c>
      <c r="E15" s="26" t="s">
        <v>366</v>
      </c>
      <c r="F15" s="14"/>
    </row>
    <row r="16" spans="1:6" x14ac:dyDescent="0.25">
      <c r="A16" s="197"/>
      <c r="B16" s="197"/>
      <c r="C16" s="200"/>
      <c r="D16" s="15" t="s">
        <v>264</v>
      </c>
      <c r="E16" s="73" t="s">
        <v>265</v>
      </c>
      <c r="F16" s="14" t="s">
        <v>367</v>
      </c>
    </row>
    <row r="17" spans="1:6" ht="31.5" x14ac:dyDescent="0.25">
      <c r="A17" s="197"/>
      <c r="B17" s="197"/>
      <c r="C17" s="200"/>
      <c r="D17" s="79" t="s">
        <v>42</v>
      </c>
      <c r="E17" s="41" t="s">
        <v>364</v>
      </c>
      <c r="F17" s="74" t="s">
        <v>368</v>
      </c>
    </row>
    <row r="18" spans="1:6" x14ac:dyDescent="0.25">
      <c r="A18" s="197"/>
      <c r="B18" s="197"/>
      <c r="C18" s="200"/>
      <c r="D18" s="26" t="s">
        <v>266</v>
      </c>
      <c r="E18" s="26"/>
      <c r="F18" s="69"/>
    </row>
    <row r="19" spans="1:6" x14ac:dyDescent="0.25">
      <c r="A19" s="197"/>
      <c r="B19" s="197"/>
      <c r="C19" s="200"/>
      <c r="D19" s="26" t="s">
        <v>267</v>
      </c>
      <c r="E19" s="26" t="s">
        <v>369</v>
      </c>
      <c r="F19" s="69"/>
    </row>
    <row r="20" spans="1:6" x14ac:dyDescent="0.25">
      <c r="A20" s="197"/>
      <c r="B20" s="197"/>
      <c r="C20" s="200"/>
      <c r="D20" s="28" t="s">
        <v>46</v>
      </c>
      <c r="E20" s="26"/>
      <c r="F20" s="69"/>
    </row>
    <row r="21" spans="1:6" ht="18.75" x14ac:dyDescent="0.25">
      <c r="A21" s="198"/>
      <c r="B21" s="198"/>
      <c r="C21" s="201"/>
      <c r="D21" s="32" t="s">
        <v>37</v>
      </c>
      <c r="E21" s="32"/>
      <c r="F21" s="72"/>
    </row>
    <row r="22" spans="1:6" s="17" customFormat="1" ht="20.100000000000001" customHeight="1" x14ac:dyDescent="0.25">
      <c r="A22" s="196">
        <v>3</v>
      </c>
      <c r="B22" s="196">
        <v>7</v>
      </c>
      <c r="C22" s="199" t="s">
        <v>268</v>
      </c>
      <c r="D22" s="26" t="s">
        <v>269</v>
      </c>
      <c r="E22" s="26" t="s">
        <v>370</v>
      </c>
      <c r="F22" s="69" t="s">
        <v>371</v>
      </c>
    </row>
    <row r="23" spans="1:6" s="17" customFormat="1" ht="20.100000000000001" customHeight="1" x14ac:dyDescent="0.25">
      <c r="A23" s="197"/>
      <c r="B23" s="197"/>
      <c r="C23" s="200"/>
      <c r="D23" s="15" t="s">
        <v>270</v>
      </c>
      <c r="E23" s="15" t="s">
        <v>372</v>
      </c>
      <c r="F23" s="14" t="s">
        <v>373</v>
      </c>
    </row>
    <row r="24" spans="1:6" s="17" customFormat="1" ht="20.100000000000001" customHeight="1" x14ac:dyDescent="0.25">
      <c r="A24" s="197"/>
      <c r="B24" s="197"/>
      <c r="C24" s="200"/>
      <c r="D24" s="15" t="s">
        <v>51</v>
      </c>
      <c r="E24" s="73" t="s">
        <v>265</v>
      </c>
      <c r="F24" s="14" t="s">
        <v>374</v>
      </c>
    </row>
    <row r="25" spans="1:6" s="17" customFormat="1" ht="20.100000000000001" customHeight="1" x14ac:dyDescent="0.25">
      <c r="A25" s="197"/>
      <c r="B25" s="197"/>
      <c r="C25" s="200"/>
      <c r="D25" s="15" t="s">
        <v>271</v>
      </c>
      <c r="E25" s="73" t="s">
        <v>272</v>
      </c>
      <c r="F25" s="14" t="s">
        <v>375</v>
      </c>
    </row>
    <row r="26" spans="1:6" s="17" customFormat="1" ht="20.100000000000001" customHeight="1" x14ac:dyDescent="0.25">
      <c r="A26" s="197"/>
      <c r="B26" s="197"/>
      <c r="C26" s="200"/>
      <c r="D26" s="15" t="s">
        <v>273</v>
      </c>
      <c r="E26" s="73" t="s">
        <v>274</v>
      </c>
      <c r="F26" s="14"/>
    </row>
    <row r="27" spans="1:6" s="17" customFormat="1" ht="20.100000000000001" customHeight="1" x14ac:dyDescent="0.25">
      <c r="A27" s="197"/>
      <c r="B27" s="197"/>
      <c r="C27" s="200"/>
      <c r="D27" s="15" t="s">
        <v>54</v>
      </c>
      <c r="E27" s="73" t="s">
        <v>376</v>
      </c>
      <c r="F27" s="14" t="s">
        <v>377</v>
      </c>
    </row>
    <row r="28" spans="1:6" s="17" customFormat="1" ht="20.100000000000001" customHeight="1" x14ac:dyDescent="0.25">
      <c r="A28" s="197"/>
      <c r="B28" s="197"/>
      <c r="C28" s="200"/>
      <c r="D28" s="15" t="s">
        <v>55</v>
      </c>
      <c r="E28" s="73" t="s">
        <v>376</v>
      </c>
      <c r="F28" s="14" t="s">
        <v>378</v>
      </c>
    </row>
    <row r="29" spans="1:6" s="17" customFormat="1" ht="20.100000000000001" customHeight="1" x14ac:dyDescent="0.25">
      <c r="A29" s="197"/>
      <c r="B29" s="197"/>
      <c r="C29" s="200"/>
      <c r="D29" s="15" t="s">
        <v>56</v>
      </c>
      <c r="E29" s="73" t="s">
        <v>379</v>
      </c>
      <c r="F29" s="14" t="s">
        <v>380</v>
      </c>
    </row>
    <row r="30" spans="1:6" s="17" customFormat="1" ht="20.100000000000001" customHeight="1" x14ac:dyDescent="0.25">
      <c r="A30" s="197"/>
      <c r="B30" s="197"/>
      <c r="C30" s="200"/>
      <c r="D30" s="73" t="s">
        <v>276</v>
      </c>
      <c r="E30" s="73"/>
      <c r="F30" s="14"/>
    </row>
    <row r="31" spans="1:6" s="17" customFormat="1" ht="20.100000000000001" customHeight="1" x14ac:dyDescent="0.25">
      <c r="A31" s="197"/>
      <c r="B31" s="197"/>
      <c r="C31" s="200"/>
      <c r="D31" s="15" t="s">
        <v>57</v>
      </c>
      <c r="E31" s="15"/>
      <c r="F31" s="14" t="s">
        <v>373</v>
      </c>
    </row>
    <row r="32" spans="1:6" s="39" customFormat="1" ht="20.100000000000001" customHeight="1" x14ac:dyDescent="0.25">
      <c r="A32" s="198"/>
      <c r="B32" s="198"/>
      <c r="C32" s="201"/>
      <c r="D32" s="32" t="s">
        <v>37</v>
      </c>
      <c r="E32" s="32"/>
      <c r="F32" s="72"/>
    </row>
    <row r="33" spans="1:6" s="47" customFormat="1" ht="20.100000000000001" customHeight="1" x14ac:dyDescent="0.25">
      <c r="A33" s="196">
        <v>4</v>
      </c>
      <c r="B33" s="196">
        <v>17</v>
      </c>
      <c r="C33" s="199" t="s">
        <v>277</v>
      </c>
      <c r="D33" s="45" t="s">
        <v>59</v>
      </c>
      <c r="E33" s="28"/>
      <c r="F33" s="70"/>
    </row>
    <row r="34" spans="1:6" s="17" customFormat="1" ht="20.100000000000001" customHeight="1" x14ac:dyDescent="0.25">
      <c r="A34" s="197"/>
      <c r="B34" s="197"/>
      <c r="C34" s="200"/>
      <c r="D34" s="15" t="s">
        <v>61</v>
      </c>
      <c r="E34" s="73" t="s">
        <v>381</v>
      </c>
      <c r="F34" s="14" t="s">
        <v>382</v>
      </c>
    </row>
    <row r="35" spans="1:6" s="17" customFormat="1" ht="20.100000000000001" customHeight="1" x14ac:dyDescent="0.25">
      <c r="A35" s="197"/>
      <c r="B35" s="197"/>
      <c r="C35" s="200"/>
      <c r="D35" s="26" t="s">
        <v>279</v>
      </c>
      <c r="E35" s="26"/>
      <c r="F35" s="69" t="s">
        <v>383</v>
      </c>
    </row>
    <row r="36" spans="1:6" s="17" customFormat="1" ht="20.100000000000001" customHeight="1" x14ac:dyDescent="0.25">
      <c r="A36" s="197"/>
      <c r="B36" s="197"/>
      <c r="C36" s="200"/>
      <c r="D36" s="15" t="s">
        <v>63</v>
      </c>
      <c r="E36" s="73" t="s">
        <v>384</v>
      </c>
      <c r="F36" s="14"/>
    </row>
    <row r="37" spans="1:6" s="39" customFormat="1" ht="20.100000000000001" customHeight="1" x14ac:dyDescent="0.25">
      <c r="A37" s="198"/>
      <c r="B37" s="198"/>
      <c r="C37" s="201"/>
      <c r="D37" s="32" t="s">
        <v>37</v>
      </c>
      <c r="E37" s="32"/>
      <c r="F37" s="72"/>
    </row>
    <row r="38" spans="1:6" s="17" customFormat="1" ht="20.100000000000001" customHeight="1" x14ac:dyDescent="0.25">
      <c r="A38" s="196">
        <v>5</v>
      </c>
      <c r="B38" s="196">
        <v>4</v>
      </c>
      <c r="C38" s="199" t="s">
        <v>281</v>
      </c>
      <c r="D38" s="15" t="s">
        <v>65</v>
      </c>
      <c r="E38" s="73" t="s">
        <v>282</v>
      </c>
      <c r="F38" s="14" t="s">
        <v>383</v>
      </c>
    </row>
    <row r="39" spans="1:6" s="47" customFormat="1" ht="20.100000000000001" customHeight="1" x14ac:dyDescent="0.25">
      <c r="A39" s="197"/>
      <c r="B39" s="197"/>
      <c r="C39" s="200"/>
      <c r="D39" s="45" t="s">
        <v>66</v>
      </c>
      <c r="E39" s="28"/>
      <c r="F39" s="70"/>
    </row>
    <row r="40" spans="1:6" s="17" customFormat="1" ht="20.100000000000001" customHeight="1" x14ac:dyDescent="0.25">
      <c r="A40" s="197"/>
      <c r="B40" s="197"/>
      <c r="C40" s="200"/>
      <c r="D40" s="15" t="s">
        <v>68</v>
      </c>
      <c r="E40" s="73" t="s">
        <v>385</v>
      </c>
      <c r="F40" s="14"/>
    </row>
    <row r="41" spans="1:6" s="17" customFormat="1" ht="20.100000000000001" customHeight="1" x14ac:dyDescent="0.25">
      <c r="A41" s="197"/>
      <c r="B41" s="197"/>
      <c r="C41" s="200"/>
      <c r="D41" s="26" t="s">
        <v>284</v>
      </c>
      <c r="E41" s="26"/>
      <c r="F41" s="69" t="s">
        <v>386</v>
      </c>
    </row>
    <row r="42" spans="1:6" s="17" customFormat="1" ht="20.100000000000001" customHeight="1" x14ac:dyDescent="0.25">
      <c r="A42" s="197"/>
      <c r="B42" s="197"/>
      <c r="C42" s="200"/>
      <c r="D42" s="48" t="s">
        <v>70</v>
      </c>
      <c r="E42" s="15"/>
      <c r="F42" s="14"/>
    </row>
    <row r="43" spans="1:6" s="17" customFormat="1" ht="20.100000000000001" customHeight="1" x14ac:dyDescent="0.25">
      <c r="A43" s="197"/>
      <c r="B43" s="197"/>
      <c r="C43" s="200"/>
      <c r="D43" s="15" t="s">
        <v>286</v>
      </c>
      <c r="E43" s="73" t="s">
        <v>387</v>
      </c>
      <c r="F43" s="14"/>
    </row>
    <row r="44" spans="1:6" s="52" customFormat="1" ht="20.100000000000001" customHeight="1" x14ac:dyDescent="0.25">
      <c r="A44" s="197"/>
      <c r="B44" s="197"/>
      <c r="C44" s="200"/>
      <c r="D44" s="49" t="s">
        <v>72</v>
      </c>
      <c r="E44" s="49"/>
      <c r="F44" s="69" t="s">
        <v>388</v>
      </c>
    </row>
    <row r="45" spans="1:6" s="17" customFormat="1" ht="20.100000000000001" customHeight="1" x14ac:dyDescent="0.25">
      <c r="A45" s="197"/>
      <c r="B45" s="197"/>
      <c r="C45" s="200"/>
      <c r="D45" s="15" t="s">
        <v>73</v>
      </c>
      <c r="E45" s="80" t="s">
        <v>283</v>
      </c>
      <c r="F45" s="14" t="s">
        <v>389</v>
      </c>
    </row>
    <row r="46" spans="1:6" s="17" customFormat="1" ht="20.100000000000001" customHeight="1" x14ac:dyDescent="0.25">
      <c r="A46" s="197"/>
      <c r="B46" s="197"/>
      <c r="C46" s="200"/>
      <c r="D46" s="15" t="s">
        <v>74</v>
      </c>
      <c r="E46" s="15"/>
      <c r="F46" s="14"/>
    </row>
    <row r="47" spans="1:6" s="52" customFormat="1" ht="20.100000000000001" customHeight="1" x14ac:dyDescent="0.25">
      <c r="A47" s="197"/>
      <c r="B47" s="197"/>
      <c r="C47" s="200"/>
      <c r="D47" s="53" t="s">
        <v>75</v>
      </c>
      <c r="E47" s="49"/>
      <c r="F47" s="75"/>
    </row>
    <row r="48" spans="1:6" s="17" customFormat="1" ht="20.100000000000001" customHeight="1" x14ac:dyDescent="0.25">
      <c r="A48" s="197"/>
      <c r="B48" s="197"/>
      <c r="C48" s="200"/>
      <c r="D48" s="31" t="s">
        <v>288</v>
      </c>
      <c r="E48" s="15"/>
      <c r="F48" s="14"/>
    </row>
    <row r="49" spans="1:6" s="17" customFormat="1" ht="33" customHeight="1" x14ac:dyDescent="0.25">
      <c r="A49" s="197"/>
      <c r="B49" s="197"/>
      <c r="C49" s="200"/>
      <c r="D49" s="15" t="s">
        <v>77</v>
      </c>
      <c r="E49" s="73" t="s">
        <v>289</v>
      </c>
      <c r="F49" s="14" t="s">
        <v>390</v>
      </c>
    </row>
    <row r="50" spans="1:6" s="17" customFormat="1" ht="19.5" customHeight="1" x14ac:dyDescent="0.25">
      <c r="A50" s="197"/>
      <c r="B50" s="197"/>
      <c r="C50" s="200"/>
      <c r="D50" s="45" t="s">
        <v>79</v>
      </c>
      <c r="E50" s="28"/>
      <c r="F50" s="70"/>
    </row>
    <row r="51" spans="1:6" s="39" customFormat="1" ht="20.100000000000001" customHeight="1" x14ac:dyDescent="0.25">
      <c r="A51" s="198"/>
      <c r="B51" s="198"/>
      <c r="C51" s="201"/>
      <c r="D51" s="32" t="s">
        <v>37</v>
      </c>
      <c r="E51" s="32"/>
      <c r="F51" s="72"/>
    </row>
    <row r="52" spans="1:6" s="17" customFormat="1" ht="20.100000000000001" customHeight="1" x14ac:dyDescent="0.25">
      <c r="A52" s="196">
        <v>6</v>
      </c>
      <c r="B52" s="196">
        <v>9</v>
      </c>
      <c r="C52" s="199" t="s">
        <v>290</v>
      </c>
      <c r="D52" s="31" t="s">
        <v>82</v>
      </c>
      <c r="E52" s="80" t="s">
        <v>83</v>
      </c>
      <c r="F52" s="69" t="s">
        <v>391</v>
      </c>
    </row>
    <row r="53" spans="1:6" s="17" customFormat="1" ht="20.100000000000001" customHeight="1" x14ac:dyDescent="0.25">
      <c r="A53" s="197"/>
      <c r="B53" s="197"/>
      <c r="C53" s="200"/>
      <c r="D53" s="53" t="s">
        <v>392</v>
      </c>
      <c r="E53" s="53"/>
      <c r="F53" s="81" t="s">
        <v>86</v>
      </c>
    </row>
    <row r="54" spans="1:6" s="17" customFormat="1" ht="20.100000000000001" customHeight="1" x14ac:dyDescent="0.25">
      <c r="A54" s="197"/>
      <c r="B54" s="197"/>
      <c r="C54" s="200"/>
      <c r="D54" s="49" t="s">
        <v>292</v>
      </c>
      <c r="E54" s="76" t="s">
        <v>293</v>
      </c>
      <c r="F54" s="69" t="s">
        <v>393</v>
      </c>
    </row>
    <row r="55" spans="1:6" s="17" customFormat="1" ht="20.100000000000001" customHeight="1" x14ac:dyDescent="0.25">
      <c r="A55" s="197"/>
      <c r="B55" s="197"/>
      <c r="C55" s="200"/>
      <c r="D55" s="49" t="s">
        <v>294</v>
      </c>
      <c r="E55" s="49"/>
      <c r="F55" s="69" t="s">
        <v>394</v>
      </c>
    </row>
    <row r="56" spans="1:6" s="17" customFormat="1" ht="20.100000000000001" customHeight="1" x14ac:dyDescent="0.25">
      <c r="A56" s="197"/>
      <c r="B56" s="197"/>
      <c r="C56" s="200"/>
      <c r="D56" s="53" t="s">
        <v>90</v>
      </c>
      <c r="E56" s="49"/>
      <c r="F56" s="75"/>
    </row>
    <row r="57" spans="1:6" s="52" customFormat="1" ht="20.100000000000001" customHeight="1" x14ac:dyDescent="0.25">
      <c r="A57" s="197"/>
      <c r="B57" s="197"/>
      <c r="C57" s="200"/>
      <c r="D57" s="49" t="s">
        <v>295</v>
      </c>
      <c r="E57" s="49"/>
      <c r="F57" s="69" t="s">
        <v>393</v>
      </c>
    </row>
    <row r="58" spans="1:6" s="17" customFormat="1" ht="20.100000000000001" customHeight="1" x14ac:dyDescent="0.25">
      <c r="A58" s="197"/>
      <c r="B58" s="197"/>
      <c r="C58" s="200"/>
      <c r="D58" s="15" t="s">
        <v>92</v>
      </c>
      <c r="E58" s="73" t="s">
        <v>395</v>
      </c>
      <c r="F58" s="14"/>
    </row>
    <row r="59" spans="1:6" s="17" customFormat="1" ht="20.100000000000001" customHeight="1" x14ac:dyDescent="0.25">
      <c r="A59" s="197"/>
      <c r="B59" s="197"/>
      <c r="C59" s="200"/>
      <c r="D59" s="15" t="s">
        <v>93</v>
      </c>
      <c r="E59" s="73" t="s">
        <v>298</v>
      </c>
      <c r="F59" s="69" t="s">
        <v>393</v>
      </c>
    </row>
    <row r="60" spans="1:6" s="17" customFormat="1" ht="20.100000000000001" customHeight="1" x14ac:dyDescent="0.25">
      <c r="A60" s="197"/>
      <c r="B60" s="197"/>
      <c r="C60" s="200"/>
      <c r="D60" s="15" t="s">
        <v>94</v>
      </c>
      <c r="E60" s="76" t="s">
        <v>293</v>
      </c>
      <c r="F60" s="69" t="s">
        <v>394</v>
      </c>
    </row>
    <row r="61" spans="1:6" s="17" customFormat="1" ht="20.100000000000001" customHeight="1" x14ac:dyDescent="0.25">
      <c r="A61" s="197"/>
      <c r="B61" s="197"/>
      <c r="C61" s="200"/>
      <c r="D61" s="15" t="s">
        <v>300</v>
      </c>
      <c r="E61" s="15"/>
      <c r="F61" s="69" t="s">
        <v>396</v>
      </c>
    </row>
    <row r="62" spans="1:6" s="47" customFormat="1" ht="20.100000000000001" customHeight="1" x14ac:dyDescent="0.25">
      <c r="A62" s="197"/>
      <c r="B62" s="197"/>
      <c r="C62" s="200"/>
      <c r="D62" s="28" t="s">
        <v>95</v>
      </c>
      <c r="E62" s="28"/>
      <c r="F62" s="70"/>
    </row>
    <row r="63" spans="1:6" s="17" customFormat="1" ht="20.100000000000001" customHeight="1" x14ac:dyDescent="0.25">
      <c r="A63" s="197"/>
      <c r="B63" s="197"/>
      <c r="C63" s="200"/>
      <c r="D63" s="54" t="s">
        <v>96</v>
      </c>
      <c r="E63" s="26"/>
      <c r="F63" s="69"/>
    </row>
    <row r="64" spans="1:6" s="17" customFormat="1" ht="20.100000000000001" customHeight="1" x14ac:dyDescent="0.25">
      <c r="A64" s="197"/>
      <c r="B64" s="197"/>
      <c r="C64" s="200"/>
      <c r="D64" s="45" t="s">
        <v>97</v>
      </c>
      <c r="E64" s="28"/>
      <c r="F64" s="70"/>
    </row>
    <row r="65" spans="1:6" s="17" customFormat="1" ht="20.100000000000001" customHeight="1" x14ac:dyDescent="0.25">
      <c r="A65" s="197"/>
      <c r="B65" s="197"/>
      <c r="C65" s="200"/>
      <c r="D65" s="26" t="s">
        <v>98</v>
      </c>
      <c r="E65" s="26"/>
      <c r="F65" s="77" t="s">
        <v>397</v>
      </c>
    </row>
    <row r="66" spans="1:6" s="39" customFormat="1" ht="20.100000000000001" customHeight="1" x14ac:dyDescent="0.25">
      <c r="A66" s="198"/>
      <c r="B66" s="198"/>
      <c r="C66" s="201"/>
      <c r="D66" s="32" t="s">
        <v>37</v>
      </c>
      <c r="E66" s="32"/>
      <c r="F66" s="72"/>
    </row>
    <row r="67" spans="1:6" s="17" customFormat="1" ht="20.100000000000001" customHeight="1" x14ac:dyDescent="0.25">
      <c r="A67" s="196">
        <v>7</v>
      </c>
      <c r="B67" s="196">
        <v>5</v>
      </c>
      <c r="C67" s="199" t="s">
        <v>99</v>
      </c>
      <c r="D67" s="15" t="s">
        <v>100</v>
      </c>
      <c r="E67" s="15" t="s">
        <v>101</v>
      </c>
      <c r="F67" s="14" t="s">
        <v>102</v>
      </c>
    </row>
    <row r="68" spans="1:6" s="17" customFormat="1" ht="20.100000000000001" customHeight="1" x14ac:dyDescent="0.25">
      <c r="A68" s="197"/>
      <c r="B68" s="197"/>
      <c r="C68" s="200"/>
      <c r="D68" s="45" t="s">
        <v>103</v>
      </c>
      <c r="E68" s="28"/>
      <c r="F68" s="70"/>
    </row>
    <row r="69" spans="1:6" s="17" customFormat="1" ht="20.100000000000001" customHeight="1" x14ac:dyDescent="0.25">
      <c r="A69" s="197"/>
      <c r="B69" s="197"/>
      <c r="C69" s="200"/>
      <c r="D69" s="54" t="s">
        <v>105</v>
      </c>
      <c r="E69" s="26"/>
      <c r="F69" s="77" t="s">
        <v>106</v>
      </c>
    </row>
    <row r="70" spans="1:6" s="17" customFormat="1" ht="20.100000000000001" customHeight="1" x14ac:dyDescent="0.25">
      <c r="A70" s="197"/>
      <c r="B70" s="197"/>
      <c r="C70" s="200"/>
      <c r="D70" s="15" t="s">
        <v>107</v>
      </c>
      <c r="E70" s="73" t="s">
        <v>301</v>
      </c>
      <c r="F70" s="69" t="s">
        <v>398</v>
      </c>
    </row>
    <row r="71" spans="1:6" s="17" customFormat="1" ht="20.100000000000001" customHeight="1" x14ac:dyDescent="0.25">
      <c r="A71" s="197"/>
      <c r="B71" s="197"/>
      <c r="C71" s="200"/>
      <c r="D71" s="15" t="s">
        <v>108</v>
      </c>
      <c r="E71" s="73" t="s">
        <v>301</v>
      </c>
      <c r="F71" s="69" t="s">
        <v>398</v>
      </c>
    </row>
    <row r="72" spans="1:6" s="17" customFormat="1" ht="20.100000000000001" customHeight="1" x14ac:dyDescent="0.25">
      <c r="A72" s="197"/>
      <c r="B72" s="197"/>
      <c r="C72" s="200"/>
      <c r="D72" s="15" t="s">
        <v>109</v>
      </c>
      <c r="E72" s="73" t="s">
        <v>301</v>
      </c>
      <c r="F72" s="69" t="s">
        <v>398</v>
      </c>
    </row>
    <row r="73" spans="1:6" s="17" customFormat="1" ht="20.100000000000001" customHeight="1" x14ac:dyDescent="0.25">
      <c r="A73" s="197"/>
      <c r="B73" s="197"/>
      <c r="C73" s="200"/>
      <c r="D73" s="15" t="s">
        <v>110</v>
      </c>
      <c r="E73" s="73" t="s">
        <v>301</v>
      </c>
      <c r="F73" s="69" t="s">
        <v>398</v>
      </c>
    </row>
    <row r="74" spans="1:6" s="39" customFormat="1" ht="20.100000000000001" customHeight="1" x14ac:dyDescent="0.25">
      <c r="A74" s="198"/>
      <c r="B74" s="198"/>
      <c r="C74" s="201"/>
      <c r="D74" s="32" t="s">
        <v>37</v>
      </c>
      <c r="E74" s="32"/>
      <c r="F74" s="72"/>
    </row>
    <row r="75" spans="1:6" s="17" customFormat="1" ht="20.100000000000001" customHeight="1" x14ac:dyDescent="0.25">
      <c r="A75" s="196">
        <v>8</v>
      </c>
      <c r="B75" s="196">
        <v>10</v>
      </c>
      <c r="C75" s="199" t="s">
        <v>111</v>
      </c>
      <c r="D75" s="15" t="s">
        <v>112</v>
      </c>
      <c r="E75" s="15"/>
      <c r="F75" s="14"/>
    </row>
    <row r="76" spans="1:6" s="17" customFormat="1" ht="20.100000000000001" customHeight="1" x14ac:dyDescent="0.25">
      <c r="A76" s="197"/>
      <c r="B76" s="197"/>
      <c r="C76" s="200"/>
      <c r="D76" s="26" t="s">
        <v>303</v>
      </c>
      <c r="E76" s="26"/>
      <c r="F76" s="69"/>
    </row>
    <row r="77" spans="1:6" s="17" customFormat="1" ht="20.100000000000001" customHeight="1" x14ac:dyDescent="0.25">
      <c r="A77" s="197"/>
      <c r="B77" s="197"/>
      <c r="C77" s="200"/>
      <c r="D77" s="15" t="s">
        <v>114</v>
      </c>
      <c r="E77" s="15"/>
      <c r="F77" s="14"/>
    </row>
    <row r="78" spans="1:6" s="17" customFormat="1" ht="20.100000000000001" customHeight="1" x14ac:dyDescent="0.25">
      <c r="A78" s="197"/>
      <c r="B78" s="197"/>
      <c r="C78" s="200"/>
      <c r="D78" s="15" t="s">
        <v>115</v>
      </c>
      <c r="E78" s="15"/>
      <c r="F78" s="14"/>
    </row>
    <row r="79" spans="1:6" s="17" customFormat="1" ht="20.100000000000001" customHeight="1" x14ac:dyDescent="0.25">
      <c r="A79" s="197"/>
      <c r="B79" s="197"/>
      <c r="C79" s="200"/>
      <c r="D79" s="15" t="s">
        <v>116</v>
      </c>
      <c r="E79" s="15"/>
      <c r="F79" s="14"/>
    </row>
    <row r="80" spans="1:6" s="17" customFormat="1" ht="20.100000000000001" customHeight="1" x14ac:dyDescent="0.25">
      <c r="A80" s="197"/>
      <c r="B80" s="197"/>
      <c r="C80" s="200"/>
      <c r="D80" s="15" t="s">
        <v>117</v>
      </c>
      <c r="E80" s="15"/>
      <c r="F80" s="14"/>
    </row>
    <row r="81" spans="1:6" s="17" customFormat="1" ht="20.100000000000001" customHeight="1" x14ac:dyDescent="0.25">
      <c r="A81" s="197"/>
      <c r="B81" s="197"/>
      <c r="C81" s="200"/>
      <c r="D81" s="31" t="s">
        <v>118</v>
      </c>
      <c r="E81" s="15"/>
      <c r="F81" s="14"/>
    </row>
    <row r="82" spans="1:6" s="17" customFormat="1" ht="20.100000000000001" customHeight="1" x14ac:dyDescent="0.25">
      <c r="A82" s="197"/>
      <c r="B82" s="197"/>
      <c r="C82" s="200"/>
      <c r="D82" s="15" t="s">
        <v>119</v>
      </c>
      <c r="E82" s="15"/>
      <c r="F82" s="14"/>
    </row>
    <row r="83" spans="1:6" s="17" customFormat="1" ht="20.100000000000001" customHeight="1" x14ac:dyDescent="0.25">
      <c r="A83" s="197"/>
      <c r="B83" s="197"/>
      <c r="C83" s="200"/>
      <c r="D83" s="15" t="s">
        <v>120</v>
      </c>
      <c r="E83" s="15"/>
      <c r="F83" s="14"/>
    </row>
    <row r="84" spans="1:6" s="17" customFormat="1" ht="20.100000000000001" customHeight="1" x14ac:dyDescent="0.25">
      <c r="A84" s="197"/>
      <c r="B84" s="197"/>
      <c r="C84" s="200"/>
      <c r="D84" s="31" t="s">
        <v>121</v>
      </c>
      <c r="E84" s="15"/>
      <c r="F84" s="14"/>
    </row>
    <row r="85" spans="1:6" s="17" customFormat="1" ht="20.100000000000001" customHeight="1" x14ac:dyDescent="0.25">
      <c r="A85" s="197"/>
      <c r="B85" s="197"/>
      <c r="C85" s="200"/>
      <c r="D85" s="26" t="s">
        <v>122</v>
      </c>
      <c r="E85" s="15"/>
      <c r="F85" s="14"/>
    </row>
    <row r="86" spans="1:6" s="17" customFormat="1" ht="20.100000000000001" customHeight="1" x14ac:dyDescent="0.25">
      <c r="A86" s="197"/>
      <c r="B86" s="197"/>
      <c r="C86" s="200"/>
      <c r="D86" s="26" t="s">
        <v>123</v>
      </c>
      <c r="E86" s="15"/>
      <c r="F86" s="14"/>
    </row>
    <row r="87" spans="1:6" s="17" customFormat="1" ht="20.100000000000001" customHeight="1" x14ac:dyDescent="0.25">
      <c r="A87" s="197"/>
      <c r="B87" s="197"/>
      <c r="C87" s="200"/>
      <c r="D87" s="26" t="s">
        <v>124</v>
      </c>
      <c r="E87" s="15"/>
      <c r="F87" s="14"/>
    </row>
    <row r="88" spans="1:6" s="17" customFormat="1" ht="20.100000000000001" customHeight="1" x14ac:dyDescent="0.25">
      <c r="A88" s="197"/>
      <c r="B88" s="197"/>
      <c r="C88" s="200"/>
      <c r="D88" s="26" t="s">
        <v>125</v>
      </c>
      <c r="E88" s="15"/>
      <c r="F88" s="14"/>
    </row>
    <row r="89" spans="1:6" s="39" customFormat="1" ht="20.100000000000001" customHeight="1" x14ac:dyDescent="0.25">
      <c r="A89" s="198"/>
      <c r="B89" s="198"/>
      <c r="C89" s="201"/>
      <c r="D89" s="32" t="s">
        <v>37</v>
      </c>
      <c r="E89" s="32"/>
      <c r="F89" s="72"/>
    </row>
    <row r="90" spans="1:6" s="17" customFormat="1" ht="20.100000000000001" customHeight="1" x14ac:dyDescent="0.25">
      <c r="A90" s="196">
        <v>9</v>
      </c>
      <c r="B90" s="196">
        <v>6</v>
      </c>
      <c r="C90" s="199" t="s">
        <v>126</v>
      </c>
      <c r="D90" s="15" t="s">
        <v>304</v>
      </c>
      <c r="E90" s="73" t="s">
        <v>305</v>
      </c>
      <c r="F90" s="69" t="s">
        <v>399</v>
      </c>
    </row>
    <row r="91" spans="1:6" s="17" customFormat="1" ht="20.100000000000001" customHeight="1" x14ac:dyDescent="0.25">
      <c r="A91" s="197"/>
      <c r="B91" s="197"/>
      <c r="C91" s="200"/>
      <c r="D91" s="28" t="s">
        <v>128</v>
      </c>
      <c r="E91" s="73" t="s">
        <v>306</v>
      </c>
      <c r="F91" s="70" t="s">
        <v>129</v>
      </c>
    </row>
    <row r="92" spans="1:6" s="17" customFormat="1" ht="20.100000000000001" customHeight="1" x14ac:dyDescent="0.25">
      <c r="A92" s="197"/>
      <c r="B92" s="197"/>
      <c r="C92" s="200"/>
      <c r="D92" s="54" t="s">
        <v>131</v>
      </c>
      <c r="E92" s="73"/>
      <c r="F92" s="69"/>
    </row>
    <row r="93" spans="1:6" s="17" customFormat="1" ht="20.100000000000001" customHeight="1" x14ac:dyDescent="0.25">
      <c r="A93" s="197"/>
      <c r="B93" s="197"/>
      <c r="C93" s="200"/>
      <c r="D93" s="73" t="s">
        <v>307</v>
      </c>
      <c r="E93" s="73"/>
      <c r="F93" s="69" t="s">
        <v>400</v>
      </c>
    </row>
    <row r="94" spans="1:6" s="52" customFormat="1" ht="20.100000000000001" customHeight="1" x14ac:dyDescent="0.25">
      <c r="A94" s="197"/>
      <c r="B94" s="197"/>
      <c r="C94" s="200"/>
      <c r="D94" s="49" t="s">
        <v>308</v>
      </c>
      <c r="E94" s="73" t="s">
        <v>309</v>
      </c>
      <c r="F94" s="69" t="s">
        <v>401</v>
      </c>
    </row>
    <row r="95" spans="1:6" s="52" customFormat="1" ht="20.100000000000001" customHeight="1" x14ac:dyDescent="0.25">
      <c r="A95" s="197"/>
      <c r="B95" s="197"/>
      <c r="C95" s="200"/>
      <c r="D95" s="49" t="s">
        <v>310</v>
      </c>
      <c r="E95" s="76" t="s">
        <v>285</v>
      </c>
      <c r="F95" s="69" t="s">
        <v>402</v>
      </c>
    </row>
    <row r="96" spans="1:6" s="52" customFormat="1" ht="20.100000000000001" customHeight="1" x14ac:dyDescent="0.25">
      <c r="A96" s="197"/>
      <c r="B96" s="197"/>
      <c r="C96" s="200"/>
      <c r="D96" s="49" t="s">
        <v>311</v>
      </c>
      <c r="E96" s="76" t="s">
        <v>312</v>
      </c>
      <c r="F96" s="69" t="s">
        <v>403</v>
      </c>
    </row>
    <row r="97" spans="1:6" s="17" customFormat="1" ht="20.100000000000001" customHeight="1" x14ac:dyDescent="0.25">
      <c r="A97" s="197"/>
      <c r="B97" s="197"/>
      <c r="C97" s="200"/>
      <c r="D97" s="26" t="s">
        <v>313</v>
      </c>
      <c r="E97" s="26"/>
      <c r="F97" s="69" t="s">
        <v>404</v>
      </c>
    </row>
    <row r="98" spans="1:6" s="17" customFormat="1" ht="20.100000000000001" customHeight="1" x14ac:dyDescent="0.25">
      <c r="A98" s="197"/>
      <c r="B98" s="197"/>
      <c r="C98" s="200"/>
      <c r="D98" s="54" t="s">
        <v>136</v>
      </c>
      <c r="E98" s="26"/>
      <c r="F98" s="69"/>
    </row>
    <row r="99" spans="1:6" s="17" customFormat="1" ht="20.100000000000001" customHeight="1" x14ac:dyDescent="0.25">
      <c r="A99" s="197"/>
      <c r="B99" s="197"/>
      <c r="C99" s="200"/>
      <c r="D99" s="31" t="s">
        <v>138</v>
      </c>
      <c r="E99" s="15"/>
      <c r="F99" s="14"/>
    </row>
    <row r="100" spans="1:6" s="17" customFormat="1" ht="20.100000000000001" customHeight="1" x14ac:dyDescent="0.25">
      <c r="A100" s="197"/>
      <c r="B100" s="197"/>
      <c r="C100" s="200"/>
      <c r="D100" s="15" t="s">
        <v>315</v>
      </c>
      <c r="E100" s="76" t="s">
        <v>316</v>
      </c>
      <c r="F100" s="69" t="s">
        <v>405</v>
      </c>
    </row>
    <row r="101" spans="1:6" s="17" customFormat="1" ht="20.100000000000001" customHeight="1" x14ac:dyDescent="0.25">
      <c r="A101" s="197"/>
      <c r="B101" s="197"/>
      <c r="C101" s="200"/>
      <c r="D101" s="15" t="s">
        <v>140</v>
      </c>
      <c r="E101" s="76" t="s">
        <v>316</v>
      </c>
      <c r="F101" s="69" t="s">
        <v>406</v>
      </c>
    </row>
    <row r="102" spans="1:6" s="17" customFormat="1" ht="20.100000000000001" customHeight="1" x14ac:dyDescent="0.25">
      <c r="A102" s="197"/>
      <c r="B102" s="197"/>
      <c r="C102" s="200"/>
      <c r="D102" s="54" t="s">
        <v>141</v>
      </c>
      <c r="E102" s="26"/>
      <c r="F102" s="69"/>
    </row>
    <row r="103" spans="1:6" s="17" customFormat="1" ht="20.100000000000001" customHeight="1" x14ac:dyDescent="0.25">
      <c r="A103" s="197"/>
      <c r="B103" s="197"/>
      <c r="C103" s="200"/>
      <c r="D103" s="80" t="s">
        <v>317</v>
      </c>
      <c r="E103" s="80" t="s">
        <v>289</v>
      </c>
      <c r="F103" s="81" t="s">
        <v>318</v>
      </c>
    </row>
    <row r="104" spans="1:6" s="17" customFormat="1" ht="20.100000000000001" customHeight="1" x14ac:dyDescent="0.25">
      <c r="A104" s="197"/>
      <c r="B104" s="197"/>
      <c r="C104" s="200"/>
      <c r="D104" s="15" t="s">
        <v>142</v>
      </c>
      <c r="E104" s="80" t="s">
        <v>289</v>
      </c>
      <c r="F104" s="69" t="s">
        <v>407</v>
      </c>
    </row>
    <row r="105" spans="1:6" s="39" customFormat="1" ht="20.100000000000001" customHeight="1" x14ac:dyDescent="0.25">
      <c r="A105" s="198"/>
      <c r="B105" s="198"/>
      <c r="C105" s="201"/>
      <c r="D105" s="32" t="s">
        <v>37</v>
      </c>
      <c r="E105" s="32"/>
      <c r="F105" s="72"/>
    </row>
    <row r="106" spans="1:6" s="17" customFormat="1" ht="20.100000000000001" customHeight="1" x14ac:dyDescent="0.25">
      <c r="A106" s="196">
        <v>10</v>
      </c>
      <c r="B106" s="196">
        <v>1</v>
      </c>
      <c r="C106" s="199" t="s">
        <v>143</v>
      </c>
      <c r="D106" s="15" t="s">
        <v>144</v>
      </c>
      <c r="E106" s="73" t="s">
        <v>408</v>
      </c>
      <c r="F106" s="14" t="s">
        <v>320</v>
      </c>
    </row>
    <row r="107" spans="1:6" s="17" customFormat="1" ht="20.100000000000001" customHeight="1" x14ac:dyDescent="0.25">
      <c r="A107" s="197"/>
      <c r="B107" s="197"/>
      <c r="C107" s="200"/>
      <c r="D107" s="15" t="s">
        <v>145</v>
      </c>
      <c r="E107" s="73" t="s">
        <v>409</v>
      </c>
      <c r="F107" s="14"/>
    </row>
    <row r="108" spans="1:6" s="17" customFormat="1" ht="20.100000000000001" customHeight="1" x14ac:dyDescent="0.25">
      <c r="A108" s="197"/>
      <c r="B108" s="197"/>
      <c r="C108" s="200"/>
      <c r="D108" s="15" t="s">
        <v>146</v>
      </c>
      <c r="E108" s="73" t="s">
        <v>409</v>
      </c>
      <c r="F108" s="14"/>
    </row>
    <row r="109" spans="1:6" s="17" customFormat="1" ht="20.100000000000001" customHeight="1" x14ac:dyDescent="0.25">
      <c r="A109" s="197"/>
      <c r="B109" s="197"/>
      <c r="C109" s="200"/>
      <c r="D109" s="15" t="s">
        <v>147</v>
      </c>
      <c r="E109" s="73" t="s">
        <v>409</v>
      </c>
      <c r="F109" s="14"/>
    </row>
    <row r="110" spans="1:6" s="17" customFormat="1" ht="20.100000000000001" customHeight="1" x14ac:dyDescent="0.25">
      <c r="A110" s="197"/>
      <c r="B110" s="197"/>
      <c r="C110" s="200"/>
      <c r="D110" s="15" t="s">
        <v>148</v>
      </c>
      <c r="E110" s="73" t="s">
        <v>283</v>
      </c>
      <c r="F110" s="14" t="s">
        <v>389</v>
      </c>
    </row>
    <row r="111" spans="1:6" s="17" customFormat="1" ht="20.100000000000001" customHeight="1" x14ac:dyDescent="0.25">
      <c r="A111" s="197"/>
      <c r="B111" s="197"/>
      <c r="C111" s="200"/>
      <c r="D111" s="15" t="s">
        <v>322</v>
      </c>
      <c r="E111" s="73" t="s">
        <v>410</v>
      </c>
      <c r="F111" s="14"/>
    </row>
    <row r="112" spans="1:6" s="17" customFormat="1" ht="20.100000000000001" customHeight="1" x14ac:dyDescent="0.25">
      <c r="A112" s="197"/>
      <c r="B112" s="197"/>
      <c r="C112" s="200"/>
      <c r="D112" s="26" t="s">
        <v>324</v>
      </c>
      <c r="E112" s="26"/>
      <c r="F112" s="69" t="s">
        <v>411</v>
      </c>
    </row>
    <row r="113" spans="1:6" s="17" customFormat="1" ht="20.100000000000001" customHeight="1" x14ac:dyDescent="0.25">
      <c r="A113" s="197"/>
      <c r="B113" s="197"/>
      <c r="C113" s="200"/>
      <c r="D113" s="15" t="s">
        <v>151</v>
      </c>
      <c r="E113" s="73" t="s">
        <v>325</v>
      </c>
      <c r="F113" s="69" t="s">
        <v>411</v>
      </c>
    </row>
    <row r="114" spans="1:6" s="17" customFormat="1" ht="20.100000000000001" customHeight="1" x14ac:dyDescent="0.25">
      <c r="A114" s="197"/>
      <c r="B114" s="197"/>
      <c r="C114" s="200"/>
      <c r="D114" s="15" t="s">
        <v>152</v>
      </c>
      <c r="E114" s="73" t="s">
        <v>289</v>
      </c>
      <c r="F114" s="81" t="s">
        <v>326</v>
      </c>
    </row>
    <row r="115" spans="1:6" s="17" customFormat="1" ht="20.100000000000001" customHeight="1" x14ac:dyDescent="0.25">
      <c r="A115" s="197"/>
      <c r="B115" s="197"/>
      <c r="C115" s="200"/>
      <c r="D115" s="15" t="s">
        <v>327</v>
      </c>
      <c r="E115" s="15"/>
      <c r="F115" s="14" t="s">
        <v>412</v>
      </c>
    </row>
    <row r="116" spans="1:6" s="17" customFormat="1" ht="20.100000000000001" customHeight="1" x14ac:dyDescent="0.25">
      <c r="A116" s="197"/>
      <c r="B116" s="197"/>
      <c r="C116" s="200"/>
      <c r="D116" s="31" t="s">
        <v>154</v>
      </c>
      <c r="E116" s="15"/>
      <c r="F116" s="78" t="s">
        <v>155</v>
      </c>
    </row>
    <row r="117" spans="1:6" s="57" customFormat="1" ht="20.100000000000001" customHeight="1" x14ac:dyDescent="0.25">
      <c r="A117" s="198"/>
      <c r="B117" s="198"/>
      <c r="C117" s="201"/>
      <c r="D117" s="32" t="s">
        <v>37</v>
      </c>
      <c r="E117" s="32"/>
      <c r="F117" s="72"/>
    </row>
    <row r="118" spans="1:6" s="17" customFormat="1" ht="20.100000000000001" customHeight="1" x14ac:dyDescent="0.25">
      <c r="A118" s="197">
        <v>11</v>
      </c>
      <c r="B118" s="197">
        <v>8</v>
      </c>
      <c r="C118" s="200" t="s">
        <v>328</v>
      </c>
      <c r="D118" s="15" t="s">
        <v>329</v>
      </c>
      <c r="E118" s="73" t="s">
        <v>330</v>
      </c>
      <c r="F118" s="69" t="s">
        <v>413</v>
      </c>
    </row>
    <row r="119" spans="1:6" s="17" customFormat="1" ht="20.100000000000001" customHeight="1" x14ac:dyDescent="0.25">
      <c r="A119" s="197"/>
      <c r="B119" s="197"/>
      <c r="C119" s="200"/>
      <c r="D119" s="15" t="s">
        <v>332</v>
      </c>
      <c r="E119" s="73" t="s">
        <v>330</v>
      </c>
      <c r="F119" s="69" t="s">
        <v>414</v>
      </c>
    </row>
    <row r="120" spans="1:6" s="17" customFormat="1" ht="20.100000000000001" customHeight="1" x14ac:dyDescent="0.25">
      <c r="A120" s="197"/>
      <c r="B120" s="197"/>
      <c r="C120" s="200"/>
      <c r="D120" s="15" t="s">
        <v>159</v>
      </c>
      <c r="E120" s="15"/>
      <c r="F120" s="69" t="s">
        <v>415</v>
      </c>
    </row>
    <row r="121" spans="1:6" s="17" customFormat="1" ht="20.100000000000001" customHeight="1" x14ac:dyDescent="0.25">
      <c r="A121" s="197"/>
      <c r="B121" s="197"/>
      <c r="C121" s="200"/>
      <c r="D121" s="15" t="s">
        <v>160</v>
      </c>
      <c r="E121" s="73" t="s">
        <v>333</v>
      </c>
      <c r="F121" s="14"/>
    </row>
    <row r="122" spans="1:6" s="17" customFormat="1" ht="20.100000000000001" customHeight="1" x14ac:dyDescent="0.25">
      <c r="A122" s="197"/>
      <c r="B122" s="197"/>
      <c r="C122" s="200"/>
      <c r="D122" s="15" t="s">
        <v>161</v>
      </c>
      <c r="E122" s="73" t="s">
        <v>330</v>
      </c>
      <c r="F122" s="14"/>
    </row>
    <row r="123" spans="1:6" s="17" customFormat="1" ht="20.100000000000001" customHeight="1" x14ac:dyDescent="0.25">
      <c r="A123" s="197"/>
      <c r="B123" s="197"/>
      <c r="C123" s="200"/>
      <c r="D123" s="15" t="s">
        <v>162</v>
      </c>
      <c r="E123" s="73" t="s">
        <v>334</v>
      </c>
      <c r="F123" s="14"/>
    </row>
    <row r="124" spans="1:6" s="17" customFormat="1" ht="20.100000000000001" customHeight="1" x14ac:dyDescent="0.25">
      <c r="A124" s="197"/>
      <c r="B124" s="197"/>
      <c r="C124" s="200"/>
      <c r="D124" s="80" t="s">
        <v>335</v>
      </c>
      <c r="E124" s="73"/>
      <c r="F124" s="76" t="s">
        <v>336</v>
      </c>
    </row>
    <row r="125" spans="1:6" s="17" customFormat="1" ht="20.100000000000001" customHeight="1" x14ac:dyDescent="0.25">
      <c r="A125" s="197"/>
      <c r="B125" s="197"/>
      <c r="C125" s="200"/>
      <c r="D125" s="80" t="s">
        <v>337</v>
      </c>
      <c r="E125" s="73"/>
      <c r="F125" s="76"/>
    </row>
    <row r="126" spans="1:6" s="39" customFormat="1" ht="20.100000000000001" customHeight="1" x14ac:dyDescent="0.25">
      <c r="A126" s="198"/>
      <c r="B126" s="198"/>
      <c r="C126" s="201"/>
      <c r="D126" s="32" t="s">
        <v>37</v>
      </c>
      <c r="E126" s="32"/>
      <c r="F126" s="72"/>
    </row>
    <row r="127" spans="1:6" s="17" customFormat="1" ht="20.100000000000001" customHeight="1" x14ac:dyDescent="0.25">
      <c r="A127" s="196">
        <v>12</v>
      </c>
      <c r="B127" s="196">
        <v>3</v>
      </c>
      <c r="C127" s="199" t="s">
        <v>163</v>
      </c>
      <c r="F127" s="213" t="s">
        <v>338</v>
      </c>
    </row>
    <row r="128" spans="1:6" s="17" customFormat="1" ht="20.100000000000001" customHeight="1" x14ac:dyDescent="0.25">
      <c r="A128" s="197"/>
      <c r="B128" s="197"/>
      <c r="C128" s="200"/>
      <c r="D128" s="15" t="s">
        <v>416</v>
      </c>
      <c r="E128" s="15" t="s">
        <v>417</v>
      </c>
      <c r="F128" s="214"/>
    </row>
    <row r="129" spans="1:6" s="17" customFormat="1" ht="20.100000000000001" customHeight="1" x14ac:dyDescent="0.25">
      <c r="A129" s="197"/>
      <c r="B129" s="197"/>
      <c r="C129" s="200"/>
      <c r="D129" s="26" t="s">
        <v>164</v>
      </c>
      <c r="E129" s="26" t="s">
        <v>165</v>
      </c>
      <c r="F129" s="214"/>
    </row>
    <row r="130" spans="1:6" s="17" customFormat="1" ht="20.100000000000001" customHeight="1" x14ac:dyDescent="0.25">
      <c r="A130" s="197"/>
      <c r="B130" s="197"/>
      <c r="C130" s="200"/>
      <c r="D130" s="26" t="s">
        <v>166</v>
      </c>
      <c r="E130" s="26" t="s">
        <v>165</v>
      </c>
      <c r="F130" s="214"/>
    </row>
    <row r="131" spans="1:6" s="17" customFormat="1" ht="20.100000000000001" customHeight="1" x14ac:dyDescent="0.25">
      <c r="A131" s="197"/>
      <c r="B131" s="197"/>
      <c r="C131" s="200"/>
      <c r="D131" s="26" t="s">
        <v>167</v>
      </c>
      <c r="E131" s="26" t="s">
        <v>165</v>
      </c>
      <c r="F131" s="214"/>
    </row>
    <row r="132" spans="1:6" s="39" customFormat="1" ht="19.5" customHeight="1" x14ac:dyDescent="0.25">
      <c r="A132" s="198"/>
      <c r="B132" s="198"/>
      <c r="C132" s="201"/>
      <c r="D132" s="26" t="s">
        <v>168</v>
      </c>
      <c r="E132" s="26" t="s">
        <v>165</v>
      </c>
      <c r="F132" s="215"/>
    </row>
    <row r="133" spans="1:6" s="39" customFormat="1" ht="19.5" customHeight="1" x14ac:dyDescent="0.25">
      <c r="A133" s="94"/>
      <c r="B133" s="94"/>
      <c r="C133" s="97"/>
      <c r="D133" s="26"/>
      <c r="E133" s="26"/>
      <c r="F133" s="99"/>
    </row>
    <row r="134" spans="1:6" s="17" customFormat="1" ht="20.100000000000001" customHeight="1" x14ac:dyDescent="0.25">
      <c r="A134" s="196">
        <v>13</v>
      </c>
      <c r="B134" s="196">
        <v>11</v>
      </c>
      <c r="C134" s="199" t="s">
        <v>418</v>
      </c>
      <c r="D134" s="32" t="s">
        <v>37</v>
      </c>
      <c r="E134" s="15"/>
      <c r="F134" s="14"/>
    </row>
    <row r="135" spans="1:6" s="17" customFormat="1" ht="20.100000000000001" customHeight="1" x14ac:dyDescent="0.25">
      <c r="A135" s="197"/>
      <c r="B135" s="197"/>
      <c r="C135" s="200"/>
      <c r="D135" s="31" t="s">
        <v>170</v>
      </c>
      <c r="E135" s="73"/>
      <c r="F135" s="14"/>
    </row>
    <row r="136" spans="1:6" s="17" customFormat="1" ht="20.100000000000001" customHeight="1" x14ac:dyDescent="0.25">
      <c r="A136" s="197"/>
      <c r="B136" s="197"/>
      <c r="C136" s="200"/>
      <c r="D136" s="15" t="s">
        <v>171</v>
      </c>
      <c r="E136" s="73" t="s">
        <v>297</v>
      </c>
      <c r="F136" s="14" t="s">
        <v>419</v>
      </c>
    </row>
    <row r="137" spans="1:6" s="17" customFormat="1" ht="20.100000000000001" customHeight="1" x14ac:dyDescent="0.25">
      <c r="A137" s="197"/>
      <c r="B137" s="197"/>
      <c r="C137" s="200"/>
      <c r="D137" s="15" t="s">
        <v>172</v>
      </c>
      <c r="E137" s="73" t="s">
        <v>297</v>
      </c>
      <c r="F137" s="14" t="s">
        <v>419</v>
      </c>
    </row>
    <row r="138" spans="1:6" s="17" customFormat="1" ht="20.100000000000001" customHeight="1" x14ac:dyDescent="0.25">
      <c r="A138" s="197"/>
      <c r="B138" s="197"/>
      <c r="C138" s="200"/>
      <c r="D138" s="15" t="s">
        <v>173</v>
      </c>
      <c r="E138" s="73" t="s">
        <v>297</v>
      </c>
      <c r="F138" s="14" t="s">
        <v>419</v>
      </c>
    </row>
    <row r="139" spans="1:6" s="17" customFormat="1" ht="20.100000000000001" customHeight="1" x14ac:dyDescent="0.25">
      <c r="A139" s="197"/>
      <c r="B139" s="197"/>
      <c r="C139" s="200"/>
      <c r="D139" s="15" t="s">
        <v>174</v>
      </c>
      <c r="E139" s="73" t="s">
        <v>297</v>
      </c>
      <c r="F139" s="14" t="s">
        <v>419</v>
      </c>
    </row>
    <row r="140" spans="1:6" s="17" customFormat="1" ht="20.100000000000001" customHeight="1" x14ac:dyDescent="0.25">
      <c r="A140" s="197"/>
      <c r="B140" s="197"/>
      <c r="C140" s="200"/>
      <c r="D140" s="15" t="s">
        <v>175</v>
      </c>
      <c r="E140" s="73" t="s">
        <v>297</v>
      </c>
      <c r="F140" s="14" t="s">
        <v>419</v>
      </c>
    </row>
    <row r="141" spans="1:6" s="17" customFormat="1" ht="20.100000000000001" customHeight="1" x14ac:dyDescent="0.25">
      <c r="A141" s="197"/>
      <c r="B141" s="197"/>
      <c r="C141" s="200"/>
      <c r="D141" s="15" t="s">
        <v>420</v>
      </c>
      <c r="E141" s="73" t="s">
        <v>297</v>
      </c>
      <c r="F141" s="14" t="s">
        <v>419</v>
      </c>
    </row>
    <row r="142" spans="1:6" s="17" customFormat="1" ht="20.100000000000001" customHeight="1" x14ac:dyDescent="0.25">
      <c r="A142" s="197"/>
      <c r="B142" s="197"/>
      <c r="C142" s="200"/>
      <c r="D142" s="26" t="s">
        <v>421</v>
      </c>
      <c r="E142" s="73" t="s">
        <v>297</v>
      </c>
      <c r="F142" s="14" t="s">
        <v>419</v>
      </c>
    </row>
    <row r="143" spans="1:6" s="17" customFormat="1" ht="20.100000000000001" customHeight="1" x14ac:dyDescent="0.25">
      <c r="A143" s="197"/>
      <c r="B143" s="197"/>
      <c r="C143" s="200"/>
      <c r="D143" s="15" t="s">
        <v>180</v>
      </c>
      <c r="E143" s="73" t="s">
        <v>297</v>
      </c>
      <c r="F143" s="14" t="s">
        <v>419</v>
      </c>
    </row>
    <row r="144" spans="1:6" s="17" customFormat="1" ht="20.100000000000001" customHeight="1" x14ac:dyDescent="0.25">
      <c r="A144" s="197"/>
      <c r="B144" s="197"/>
      <c r="C144" s="200"/>
      <c r="D144" s="31" t="s">
        <v>181</v>
      </c>
      <c r="F144" s="14"/>
    </row>
    <row r="145" spans="1:6" s="17" customFormat="1" ht="20.100000000000001" customHeight="1" x14ac:dyDescent="0.25">
      <c r="A145" s="197"/>
      <c r="B145" s="197"/>
      <c r="C145" s="200"/>
      <c r="D145" s="15" t="s">
        <v>182</v>
      </c>
      <c r="E145" s="73" t="s">
        <v>297</v>
      </c>
      <c r="F145" s="14" t="s">
        <v>419</v>
      </c>
    </row>
    <row r="146" spans="1:6" s="17" customFormat="1" ht="20.100000000000001" customHeight="1" x14ac:dyDescent="0.25">
      <c r="A146" s="197"/>
      <c r="B146" s="197"/>
      <c r="C146" s="200"/>
      <c r="D146" s="31" t="s">
        <v>183</v>
      </c>
      <c r="E146" s="73"/>
      <c r="F146" s="14"/>
    </row>
    <row r="147" spans="1:6" s="17" customFormat="1" ht="20.100000000000001" customHeight="1" x14ac:dyDescent="0.25">
      <c r="A147" s="197"/>
      <c r="B147" s="197"/>
      <c r="C147" s="200"/>
      <c r="D147" s="15" t="s">
        <v>184</v>
      </c>
      <c r="E147" s="73" t="s">
        <v>297</v>
      </c>
      <c r="F147" s="14" t="s">
        <v>419</v>
      </c>
    </row>
    <row r="148" spans="1:6" s="17" customFormat="1" ht="20.100000000000001" customHeight="1" x14ac:dyDescent="0.25">
      <c r="A148" s="197"/>
      <c r="B148" s="197"/>
      <c r="C148" s="200"/>
      <c r="D148" s="15" t="s">
        <v>185</v>
      </c>
      <c r="E148" s="73" t="s">
        <v>297</v>
      </c>
      <c r="F148" s="14" t="s">
        <v>419</v>
      </c>
    </row>
    <row r="149" spans="1:6" s="17" customFormat="1" ht="20.100000000000001" customHeight="1" x14ac:dyDescent="0.25">
      <c r="A149" s="197"/>
      <c r="B149" s="197"/>
      <c r="C149" s="200"/>
      <c r="D149" s="73" t="s">
        <v>340</v>
      </c>
      <c r="E149" s="73" t="s">
        <v>297</v>
      </c>
      <c r="F149" s="14" t="s">
        <v>419</v>
      </c>
    </row>
    <row r="150" spans="1:6" s="39" customFormat="1" ht="20.100000000000001" customHeight="1" x14ac:dyDescent="0.25">
      <c r="A150" s="198"/>
      <c r="B150" s="198"/>
      <c r="C150" s="201"/>
      <c r="D150" s="26" t="s">
        <v>186</v>
      </c>
      <c r="E150" s="32"/>
      <c r="F150" s="14" t="s">
        <v>422</v>
      </c>
    </row>
    <row r="151" spans="1:6" s="39" customFormat="1" ht="20.100000000000001" customHeight="1" x14ac:dyDescent="0.25">
      <c r="A151" s="94"/>
      <c r="B151" s="94"/>
      <c r="C151" s="97"/>
      <c r="D151" s="26"/>
      <c r="E151" s="32"/>
      <c r="F151" s="72"/>
    </row>
    <row r="152" spans="1:6" s="17" customFormat="1" ht="20.100000000000001" customHeight="1" x14ac:dyDescent="0.25">
      <c r="A152" s="196">
        <v>14</v>
      </c>
      <c r="B152" s="196">
        <v>12</v>
      </c>
      <c r="C152" s="204" t="s">
        <v>341</v>
      </c>
      <c r="D152" s="32" t="s">
        <v>37</v>
      </c>
      <c r="E152" s="73"/>
      <c r="F152" s="14"/>
    </row>
    <row r="153" spans="1:6" s="17" customFormat="1" ht="20.100000000000001" customHeight="1" x14ac:dyDescent="0.25">
      <c r="A153" s="197"/>
      <c r="B153" s="197"/>
      <c r="C153" s="200"/>
      <c r="D153" s="15" t="s">
        <v>189</v>
      </c>
      <c r="E153" s="73" t="s">
        <v>342</v>
      </c>
      <c r="F153" s="14"/>
    </row>
    <row r="154" spans="1:6" s="17" customFormat="1" ht="20.100000000000001" customHeight="1" x14ac:dyDescent="0.25">
      <c r="A154" s="197"/>
      <c r="B154" s="197"/>
      <c r="C154" s="200"/>
      <c r="D154" s="15" t="s">
        <v>190</v>
      </c>
      <c r="E154" s="73" t="s">
        <v>423</v>
      </c>
      <c r="F154" s="69"/>
    </row>
    <row r="155" spans="1:6" s="17" customFormat="1" ht="20.100000000000001" customHeight="1" x14ac:dyDescent="0.25">
      <c r="A155" s="197"/>
      <c r="B155" s="197"/>
      <c r="C155" s="200"/>
      <c r="D155" s="54" t="s">
        <v>191</v>
      </c>
      <c r="E155" s="15"/>
      <c r="F155" s="14"/>
    </row>
    <row r="156" spans="1:6" s="17" customFormat="1" ht="20.100000000000001" customHeight="1" x14ac:dyDescent="0.25">
      <c r="A156" s="197"/>
      <c r="B156" s="197"/>
      <c r="C156" s="200"/>
      <c r="D156" s="15" t="s">
        <v>192</v>
      </c>
      <c r="E156" s="15"/>
      <c r="F156" s="14"/>
    </row>
    <row r="157" spans="1:6" s="17" customFormat="1" ht="20.100000000000001" customHeight="1" x14ac:dyDescent="0.25">
      <c r="A157" s="197"/>
      <c r="B157" s="197"/>
      <c r="C157" s="200"/>
      <c r="D157" s="15" t="s">
        <v>344</v>
      </c>
      <c r="E157" s="73" t="s">
        <v>345</v>
      </c>
      <c r="F157" s="14"/>
    </row>
    <row r="158" spans="1:6" s="17" customFormat="1" ht="20.100000000000001" customHeight="1" x14ac:dyDescent="0.25">
      <c r="A158" s="197"/>
      <c r="B158" s="197"/>
      <c r="C158" s="200"/>
      <c r="D158" s="15" t="s">
        <v>194</v>
      </c>
      <c r="E158" s="76" t="s">
        <v>347</v>
      </c>
      <c r="F158" s="69" t="s">
        <v>424</v>
      </c>
    </row>
    <row r="159" spans="1:6" s="17" customFormat="1" ht="20.100000000000001" customHeight="1" x14ac:dyDescent="0.25">
      <c r="A159" s="197"/>
      <c r="B159" s="197"/>
      <c r="C159" s="200"/>
      <c r="D159" s="15" t="s">
        <v>195</v>
      </c>
      <c r="E159" s="73" t="s">
        <v>425</v>
      </c>
      <c r="F159" s="14"/>
    </row>
    <row r="160" spans="1:6" s="17" customFormat="1" ht="20.100000000000001" customHeight="1" x14ac:dyDescent="0.25">
      <c r="A160" s="197"/>
      <c r="B160" s="197"/>
      <c r="C160" s="200"/>
      <c r="D160" s="15" t="s">
        <v>196</v>
      </c>
      <c r="E160" s="73" t="s">
        <v>425</v>
      </c>
      <c r="F160" s="15"/>
    </row>
    <row r="161" spans="1:6" s="17" customFormat="1" ht="20.100000000000001" customHeight="1" x14ac:dyDescent="0.25">
      <c r="A161" s="197"/>
      <c r="B161" s="197"/>
      <c r="C161" s="200"/>
      <c r="D161" s="31" t="s">
        <v>197</v>
      </c>
      <c r="E161" s="15"/>
      <c r="F161" s="219" t="s">
        <v>198</v>
      </c>
    </row>
    <row r="162" spans="1:6" s="17" customFormat="1" ht="20.100000000000001" customHeight="1" x14ac:dyDescent="0.25">
      <c r="A162" s="197"/>
      <c r="B162" s="197"/>
      <c r="C162" s="200"/>
      <c r="D162" s="31" t="s">
        <v>199</v>
      </c>
      <c r="E162" s="15"/>
      <c r="F162" s="220"/>
    </row>
    <row r="163" spans="1:6" s="17" customFormat="1" ht="20.100000000000001" customHeight="1" x14ac:dyDescent="0.25">
      <c r="A163" s="197"/>
      <c r="B163" s="197"/>
      <c r="C163" s="200"/>
      <c r="D163" s="31" t="s">
        <v>200</v>
      </c>
      <c r="E163" s="15"/>
      <c r="F163" s="221"/>
    </row>
    <row r="164" spans="1:6" s="17" customFormat="1" ht="20.100000000000001" customHeight="1" x14ac:dyDescent="0.25">
      <c r="A164" s="197"/>
      <c r="B164" s="197"/>
      <c r="C164" s="200"/>
      <c r="D164" s="26" t="s">
        <v>201</v>
      </c>
      <c r="E164" s="15"/>
      <c r="F164" s="14"/>
    </row>
    <row r="165" spans="1:6" s="17" customFormat="1" ht="20.100000000000001" customHeight="1" x14ac:dyDescent="0.25">
      <c r="A165" s="197"/>
      <c r="B165" s="197"/>
      <c r="C165" s="200"/>
      <c r="D165" s="15" t="s">
        <v>202</v>
      </c>
      <c r="E165" s="15"/>
      <c r="F165" s="14"/>
    </row>
    <row r="166" spans="1:6" s="17" customFormat="1" ht="20.100000000000001" customHeight="1" x14ac:dyDescent="0.25">
      <c r="A166" s="197"/>
      <c r="B166" s="197"/>
      <c r="C166" s="200"/>
      <c r="D166" s="15" t="s">
        <v>203</v>
      </c>
      <c r="E166" s="73" t="s">
        <v>425</v>
      </c>
      <c r="F166" s="14"/>
    </row>
    <row r="167" spans="1:6" s="17" customFormat="1" ht="20.100000000000001" customHeight="1" x14ac:dyDescent="0.25">
      <c r="A167" s="197"/>
      <c r="B167" s="197"/>
      <c r="C167" s="200"/>
      <c r="D167" s="15" t="s">
        <v>204</v>
      </c>
      <c r="E167" s="15"/>
      <c r="F167" s="14"/>
    </row>
    <row r="168" spans="1:6" s="17" customFormat="1" ht="20.100000000000001" customHeight="1" x14ac:dyDescent="0.25">
      <c r="A168" s="197"/>
      <c r="B168" s="197"/>
      <c r="C168" s="200"/>
      <c r="D168" s="15" t="s">
        <v>205</v>
      </c>
      <c r="E168" s="15"/>
      <c r="F168" s="14"/>
    </row>
    <row r="169" spans="1:6" s="17" customFormat="1" ht="20.100000000000001" customHeight="1" x14ac:dyDescent="0.25">
      <c r="A169" s="197"/>
      <c r="B169" s="197"/>
      <c r="C169" s="200"/>
      <c r="D169" s="15" t="s">
        <v>206</v>
      </c>
      <c r="E169" s="15"/>
      <c r="F169" s="15"/>
    </row>
    <row r="170" spans="1:6" s="17" customFormat="1" ht="20.100000000000001" customHeight="1" x14ac:dyDescent="0.25">
      <c r="A170" s="197"/>
      <c r="B170" s="197"/>
      <c r="C170" s="200"/>
      <c r="D170" s="26" t="s">
        <v>426</v>
      </c>
      <c r="E170" s="26" t="s">
        <v>427</v>
      </c>
      <c r="F170" s="82"/>
    </row>
    <row r="171" spans="1:6" s="17" customFormat="1" ht="20.100000000000001" customHeight="1" x14ac:dyDescent="0.25">
      <c r="A171" s="197"/>
      <c r="B171" s="197"/>
      <c r="C171" s="200"/>
      <c r="D171" s="15" t="s">
        <v>207</v>
      </c>
      <c r="E171" s="73" t="s">
        <v>348</v>
      </c>
      <c r="F171" s="216" t="s">
        <v>349</v>
      </c>
    </row>
    <row r="172" spans="1:6" s="39" customFormat="1" ht="20.100000000000001" customHeight="1" x14ac:dyDescent="0.25">
      <c r="A172" s="198"/>
      <c r="B172" s="198"/>
      <c r="C172" s="201"/>
      <c r="D172" s="15" t="s">
        <v>209</v>
      </c>
      <c r="E172" s="73" t="s">
        <v>348</v>
      </c>
      <c r="F172" s="218"/>
    </row>
    <row r="173" spans="1:6" s="17" customFormat="1" ht="20.100000000000001" customHeight="1" x14ac:dyDescent="0.25">
      <c r="A173" s="205">
        <v>14</v>
      </c>
      <c r="B173" s="196">
        <v>13</v>
      </c>
      <c r="C173" s="206" t="s">
        <v>350</v>
      </c>
      <c r="D173" s="32" t="s">
        <v>37</v>
      </c>
      <c r="E173" s="15"/>
      <c r="F173" s="14"/>
    </row>
    <row r="174" spans="1:6" s="17" customFormat="1" ht="20.100000000000001" customHeight="1" x14ac:dyDescent="0.25">
      <c r="A174" s="205"/>
      <c r="B174" s="197"/>
      <c r="C174" s="206"/>
      <c r="D174" s="15" t="s">
        <v>154</v>
      </c>
      <c r="E174" s="15"/>
      <c r="F174" s="14"/>
    </row>
    <row r="175" spans="1:6" s="47" customFormat="1" ht="20.100000000000001" customHeight="1" x14ac:dyDescent="0.25">
      <c r="A175" s="205"/>
      <c r="B175" s="197"/>
      <c r="C175" s="206"/>
      <c r="D175" s="15" t="s">
        <v>211</v>
      </c>
      <c r="E175" s="28"/>
      <c r="F175" s="70"/>
    </row>
    <row r="176" spans="1:6" s="17" customFormat="1" ht="20.100000000000001" customHeight="1" x14ac:dyDescent="0.25">
      <c r="A176" s="205"/>
      <c r="B176" s="197"/>
      <c r="C176" s="206"/>
      <c r="D176" s="45" t="s">
        <v>351</v>
      </c>
      <c r="E176" s="15"/>
      <c r="F176" s="14"/>
    </row>
    <row r="177" spans="1:6" s="17" customFormat="1" ht="20.100000000000001" customHeight="1" x14ac:dyDescent="0.25">
      <c r="A177" s="205"/>
      <c r="B177" s="197"/>
      <c r="C177" s="206"/>
      <c r="D177" s="15" t="s">
        <v>213</v>
      </c>
      <c r="E177" s="15"/>
      <c r="F177" s="14"/>
    </row>
    <row r="178" spans="1:6" s="17" customFormat="1" ht="20.100000000000001" customHeight="1" x14ac:dyDescent="0.25">
      <c r="A178" s="205"/>
      <c r="B178" s="197"/>
      <c r="C178" s="206"/>
      <c r="D178" s="15" t="s">
        <v>428</v>
      </c>
      <c r="E178" s="15"/>
      <c r="F178" s="14"/>
    </row>
    <row r="179" spans="1:6" s="17" customFormat="1" ht="20.100000000000001" customHeight="1" x14ac:dyDescent="0.25">
      <c r="A179" s="205"/>
      <c r="B179" s="197"/>
      <c r="C179" s="206"/>
      <c r="D179" s="15" t="s">
        <v>352</v>
      </c>
      <c r="E179" s="15"/>
      <c r="F179" s="69"/>
    </row>
    <row r="180" spans="1:6" s="17" customFormat="1" ht="20.100000000000001" customHeight="1" x14ac:dyDescent="0.25">
      <c r="A180" s="205"/>
      <c r="B180" s="197"/>
      <c r="C180" s="206"/>
      <c r="D180" s="26" t="s">
        <v>353</v>
      </c>
      <c r="E180" s="15"/>
      <c r="F180" s="69" t="s">
        <v>429</v>
      </c>
    </row>
    <row r="181" spans="1:6" s="17" customFormat="1" ht="20.100000000000001" customHeight="1" x14ac:dyDescent="0.25">
      <c r="A181" s="205">
        <v>15</v>
      </c>
      <c r="B181" s="197"/>
      <c r="C181" s="207" t="s">
        <v>355</v>
      </c>
      <c r="D181" s="59" t="s">
        <v>37</v>
      </c>
      <c r="E181" s="15"/>
      <c r="F181" s="14"/>
    </row>
    <row r="182" spans="1:6" s="17" customFormat="1" ht="20.100000000000001" customHeight="1" x14ac:dyDescent="0.25">
      <c r="A182" s="205"/>
      <c r="B182" s="197"/>
      <c r="C182" s="208"/>
      <c r="D182" s="15" t="s">
        <v>219</v>
      </c>
      <c r="E182" s="15"/>
      <c r="F182" s="14"/>
    </row>
    <row r="183" spans="1:6" s="47" customFormat="1" ht="20.100000000000001" customHeight="1" x14ac:dyDescent="0.25">
      <c r="A183" s="205"/>
      <c r="B183" s="197"/>
      <c r="C183" s="208"/>
      <c r="D183" s="15" t="s">
        <v>220</v>
      </c>
      <c r="E183" s="28"/>
      <c r="F183" s="70"/>
    </row>
    <row r="184" spans="1:6" s="17" customFormat="1" ht="20.100000000000001" customHeight="1" x14ac:dyDescent="0.25">
      <c r="A184" s="205"/>
      <c r="B184" s="197"/>
      <c r="C184" s="208"/>
      <c r="D184" s="15" t="s">
        <v>428</v>
      </c>
      <c r="E184" s="15"/>
      <c r="F184" s="14"/>
    </row>
    <row r="185" spans="1:6" s="17" customFormat="1" ht="20.100000000000001" customHeight="1" x14ac:dyDescent="0.25">
      <c r="A185" s="205"/>
      <c r="B185" s="197"/>
      <c r="C185" s="208"/>
      <c r="D185" s="45" t="s">
        <v>221</v>
      </c>
      <c r="E185" s="26"/>
      <c r="F185" s="69"/>
    </row>
    <row r="186" spans="1:6" s="17" customFormat="1" ht="20.100000000000001" customHeight="1" x14ac:dyDescent="0.25">
      <c r="A186" s="205"/>
      <c r="B186" s="197"/>
      <c r="C186" s="208"/>
      <c r="D186" s="26" t="s">
        <v>223</v>
      </c>
      <c r="E186" s="26" t="s">
        <v>430</v>
      </c>
      <c r="F186" s="14"/>
    </row>
    <row r="187" spans="1:6" s="17" customFormat="1" ht="20.100000000000001" customHeight="1" x14ac:dyDescent="0.25">
      <c r="A187" s="205"/>
      <c r="B187" s="197"/>
      <c r="C187" s="208"/>
      <c r="D187" s="15" t="s">
        <v>224</v>
      </c>
      <c r="E187" s="15"/>
      <c r="F187" s="14"/>
    </row>
    <row r="188" spans="1:6" s="17" customFormat="1" ht="20.100000000000001" customHeight="1" x14ac:dyDescent="0.25">
      <c r="A188" s="205"/>
      <c r="B188" s="197"/>
      <c r="C188" s="208"/>
      <c r="D188" s="15" t="s">
        <v>225</v>
      </c>
      <c r="E188" s="15"/>
      <c r="F188" s="14"/>
    </row>
    <row r="189" spans="1:6" s="17" customFormat="1" ht="20.100000000000001" customHeight="1" x14ac:dyDescent="0.25">
      <c r="A189" s="205"/>
      <c r="B189" s="197"/>
      <c r="C189" s="208"/>
      <c r="D189" s="26" t="s">
        <v>431</v>
      </c>
      <c r="E189" s="15"/>
      <c r="F189" s="14"/>
    </row>
    <row r="190" spans="1:6" s="39" customFormat="1" ht="21.75" customHeight="1" x14ac:dyDescent="0.25">
      <c r="A190" s="205"/>
      <c r="B190" s="198"/>
      <c r="C190" s="209"/>
      <c r="D190" s="26" t="s">
        <v>432</v>
      </c>
      <c r="E190" s="32"/>
      <c r="F190" s="72"/>
    </row>
    <row r="191" spans="1:6" s="17" customFormat="1" ht="20.100000000000001" customHeight="1" x14ac:dyDescent="0.25">
      <c r="A191" s="196">
        <v>16</v>
      </c>
      <c r="B191" s="196">
        <v>15</v>
      </c>
      <c r="C191" s="199" t="s">
        <v>226</v>
      </c>
      <c r="D191" s="32" t="s">
        <v>37</v>
      </c>
      <c r="F191" s="14"/>
    </row>
    <row r="192" spans="1:6" s="17" customFormat="1" ht="20.100000000000001" customHeight="1" x14ac:dyDescent="0.25">
      <c r="A192" s="197"/>
      <c r="B192" s="197"/>
      <c r="C192" s="200"/>
      <c r="D192" s="15" t="s">
        <v>227</v>
      </c>
      <c r="E192" s="73" t="s">
        <v>433</v>
      </c>
      <c r="F192" s="14"/>
    </row>
    <row r="193" spans="1:6" s="17" customFormat="1" ht="20.100000000000001" customHeight="1" x14ac:dyDescent="0.25">
      <c r="A193" s="197"/>
      <c r="B193" s="197"/>
      <c r="C193" s="200"/>
      <c r="D193" s="15" t="s">
        <v>228</v>
      </c>
      <c r="E193" s="73" t="s">
        <v>410</v>
      </c>
      <c r="F193" s="14"/>
    </row>
    <row r="194" spans="1:6" s="52" customFormat="1" ht="20.100000000000001" customHeight="1" x14ac:dyDescent="0.25">
      <c r="A194" s="197"/>
      <c r="B194" s="197"/>
      <c r="C194" s="200"/>
      <c r="D194" s="15" t="s">
        <v>357</v>
      </c>
      <c r="E194" s="73" t="s">
        <v>358</v>
      </c>
      <c r="F194" s="75"/>
    </row>
    <row r="195" spans="1:6" s="17" customFormat="1" ht="20.100000000000001" customHeight="1" x14ac:dyDescent="0.25">
      <c r="A195" s="197"/>
      <c r="B195" s="197"/>
      <c r="C195" s="200"/>
      <c r="D195" s="49" t="s">
        <v>359</v>
      </c>
      <c r="E195" s="76" t="s">
        <v>360</v>
      </c>
      <c r="F195" s="69" t="s">
        <v>434</v>
      </c>
    </row>
    <row r="196" spans="1:6" s="17" customFormat="1" ht="20.100000000000001" customHeight="1" x14ac:dyDescent="0.25">
      <c r="A196" s="197"/>
      <c r="B196" s="197"/>
      <c r="C196" s="200"/>
      <c r="D196" s="15" t="s">
        <v>231</v>
      </c>
      <c r="E196" s="73" t="s">
        <v>361</v>
      </c>
      <c r="F196" s="14"/>
    </row>
    <row r="197" spans="1:6" s="17" customFormat="1" ht="20.100000000000001" customHeight="1" x14ac:dyDescent="0.25">
      <c r="A197" s="197"/>
      <c r="B197" s="197"/>
      <c r="C197" s="200"/>
      <c r="D197" s="15" t="s">
        <v>232</v>
      </c>
      <c r="E197" s="73" t="s">
        <v>361</v>
      </c>
      <c r="F197" s="14"/>
    </row>
    <row r="198" spans="1:6" s="17" customFormat="1" ht="20.100000000000001" customHeight="1" x14ac:dyDescent="0.25">
      <c r="A198" s="197"/>
      <c r="B198" s="197"/>
      <c r="C198" s="200"/>
      <c r="D198" s="15" t="s">
        <v>233</v>
      </c>
      <c r="E198" s="15"/>
      <c r="F198" s="69" t="s">
        <v>435</v>
      </c>
    </row>
    <row r="199" spans="1:6" s="39" customFormat="1" ht="20.100000000000001" customHeight="1" x14ac:dyDescent="0.25">
      <c r="A199" s="198"/>
      <c r="B199" s="198"/>
      <c r="C199" s="201"/>
      <c r="D199" s="15" t="s">
        <v>234</v>
      </c>
      <c r="E199" s="32"/>
      <c r="F199" s="72"/>
    </row>
    <row r="200" spans="1:6" s="17" customFormat="1" ht="20.100000000000001" customHeight="1" x14ac:dyDescent="0.25">
      <c r="A200" s="196">
        <v>17</v>
      </c>
      <c r="B200" s="196">
        <v>17</v>
      </c>
      <c r="C200" s="204" t="s">
        <v>362</v>
      </c>
      <c r="D200" s="32" t="s">
        <v>37</v>
      </c>
      <c r="E200" s="15"/>
      <c r="F200" s="14"/>
    </row>
    <row r="201" spans="1:6" s="17" customFormat="1" ht="20.100000000000001" customHeight="1" x14ac:dyDescent="0.25">
      <c r="A201" s="197"/>
      <c r="B201" s="197"/>
      <c r="C201" s="210"/>
      <c r="D201" s="15"/>
      <c r="E201" s="26"/>
      <c r="F201" s="77" t="s">
        <v>436</v>
      </c>
    </row>
    <row r="202" spans="1:6" s="17" customFormat="1" ht="20.100000000000001" customHeight="1" x14ac:dyDescent="0.25">
      <c r="A202" s="197"/>
      <c r="B202" s="197"/>
      <c r="C202" s="210"/>
      <c r="D202" s="26" t="s">
        <v>98</v>
      </c>
      <c r="E202" s="26"/>
      <c r="F202" s="69"/>
    </row>
    <row r="203" spans="1:6" s="17" customFormat="1" ht="20.100000000000001" customHeight="1" x14ac:dyDescent="0.25">
      <c r="A203" s="197"/>
      <c r="B203" s="197"/>
      <c r="C203" s="210"/>
      <c r="D203" s="54" t="s">
        <v>237</v>
      </c>
      <c r="E203" s="26"/>
      <c r="F203" s="69"/>
    </row>
    <row r="204" spans="1:6" s="39" customFormat="1" ht="20.100000000000001" customHeight="1" x14ac:dyDescent="0.25">
      <c r="A204" s="198"/>
      <c r="B204" s="198"/>
      <c r="C204" s="211"/>
      <c r="D204" s="54" t="s">
        <v>238</v>
      </c>
      <c r="E204" s="32"/>
      <c r="F204" s="72"/>
    </row>
    <row r="205" spans="1:6" s="17" customFormat="1" ht="20.100000000000001" customHeight="1" x14ac:dyDescent="0.25">
      <c r="A205" s="205">
        <v>18</v>
      </c>
      <c r="B205" s="205">
        <v>14</v>
      </c>
      <c r="C205" s="212" t="s">
        <v>363</v>
      </c>
      <c r="D205" s="32" t="s">
        <v>37</v>
      </c>
      <c r="E205" s="15"/>
      <c r="F205" s="14"/>
    </row>
    <row r="206" spans="1:6" s="17" customFormat="1" ht="20.100000000000001" customHeight="1" x14ac:dyDescent="0.25">
      <c r="A206" s="205"/>
      <c r="B206" s="205"/>
      <c r="C206" s="212"/>
      <c r="D206" s="15" t="s">
        <v>240</v>
      </c>
      <c r="E206" s="15"/>
      <c r="F206" s="14"/>
    </row>
    <row r="207" spans="1:6" s="17" customFormat="1" ht="20.100000000000001" customHeight="1" x14ac:dyDescent="0.25">
      <c r="A207" s="205"/>
      <c r="B207" s="205"/>
      <c r="C207" s="212"/>
      <c r="D207" s="15" t="s">
        <v>241</v>
      </c>
      <c r="E207" s="15"/>
      <c r="F207" s="14"/>
    </row>
    <row r="208" spans="1:6" s="62" customFormat="1" ht="20.100000000000001" customHeight="1" x14ac:dyDescent="0.25">
      <c r="A208" s="205"/>
      <c r="B208" s="205"/>
      <c r="C208" s="212"/>
      <c r="D208" s="15" t="s">
        <v>242</v>
      </c>
      <c r="E208" s="26"/>
      <c r="F208" s="69"/>
    </row>
    <row r="209" spans="1:6" s="17" customFormat="1" ht="20.100000000000001" customHeight="1" x14ac:dyDescent="0.25">
      <c r="A209" s="205"/>
      <c r="B209" s="205"/>
      <c r="C209" s="212"/>
      <c r="D209" s="26" t="s">
        <v>243</v>
      </c>
      <c r="E209" s="15"/>
      <c r="F209" s="14"/>
    </row>
    <row r="210" spans="1:6" s="17" customFormat="1" ht="20.100000000000001" customHeight="1" x14ac:dyDescent="0.25">
      <c r="A210" s="205"/>
      <c r="B210" s="205"/>
      <c r="C210" s="212"/>
      <c r="D210" s="15" t="s">
        <v>244</v>
      </c>
      <c r="E210" s="15"/>
      <c r="F210" s="14"/>
    </row>
    <row r="211" spans="1:6" s="66" customFormat="1" x14ac:dyDescent="0.25">
      <c r="A211" s="205"/>
      <c r="B211" s="205"/>
      <c r="C211" s="212"/>
      <c r="D211" s="15" t="s">
        <v>245</v>
      </c>
      <c r="E211" s="41"/>
      <c r="F211" s="74"/>
    </row>
    <row r="212" spans="1:6" s="66" customFormat="1" x14ac:dyDescent="0.25">
      <c r="A212" s="205"/>
      <c r="B212" s="205"/>
      <c r="C212" s="212"/>
      <c r="D212" s="41" t="s">
        <v>246</v>
      </c>
      <c r="E212" s="41"/>
      <c r="F212" s="74"/>
    </row>
    <row r="213" spans="1:6" s="66" customFormat="1" x14ac:dyDescent="0.25">
      <c r="A213" s="205"/>
      <c r="B213" s="205"/>
      <c r="C213" s="212"/>
      <c r="D213" s="41" t="s">
        <v>247</v>
      </c>
      <c r="E213" s="41"/>
      <c r="F213" s="74"/>
    </row>
    <row r="214" spans="1:6" s="66" customFormat="1" x14ac:dyDescent="0.25">
      <c r="A214" s="205"/>
      <c r="B214" s="205"/>
      <c r="C214" s="212"/>
      <c r="D214" s="41" t="s">
        <v>248</v>
      </c>
      <c r="E214" s="41"/>
      <c r="F214" s="74"/>
    </row>
    <row r="215" spans="1:6" s="66" customFormat="1" x14ac:dyDescent="0.25">
      <c r="A215" s="205"/>
      <c r="B215" s="205"/>
      <c r="C215" s="212"/>
      <c r="D215" s="41" t="s">
        <v>249</v>
      </c>
      <c r="E215" s="41"/>
      <c r="F215" s="74"/>
    </row>
    <row r="216" spans="1:6" s="66" customFormat="1" x14ac:dyDescent="0.25">
      <c r="A216" s="205"/>
      <c r="B216" s="205"/>
      <c r="C216" s="212"/>
      <c r="D216" s="41" t="s">
        <v>250</v>
      </c>
      <c r="E216" s="41"/>
      <c r="F216" s="74"/>
    </row>
    <row r="217" spans="1:6" s="66" customFormat="1" x14ac:dyDescent="0.25">
      <c r="A217" s="205"/>
      <c r="B217" s="205"/>
      <c r="C217" s="212"/>
      <c r="D217" s="41" t="s">
        <v>251</v>
      </c>
      <c r="E217" s="41"/>
      <c r="F217" s="74"/>
    </row>
    <row r="218" spans="1:6" s="66" customFormat="1" x14ac:dyDescent="0.25">
      <c r="A218" s="205"/>
      <c r="B218" s="205"/>
      <c r="C218" s="212"/>
      <c r="D218" s="41" t="s">
        <v>252</v>
      </c>
      <c r="E218" s="41"/>
      <c r="F218" s="74"/>
    </row>
    <row r="219" spans="1:6" x14ac:dyDescent="0.25">
      <c r="D219" s="41" t="s">
        <v>253</v>
      </c>
    </row>
  </sheetData>
  <mergeCells count="59">
    <mergeCell ref="A7:A14"/>
    <mergeCell ref="B7:B14"/>
    <mergeCell ref="C7:C14"/>
    <mergeCell ref="A15:A21"/>
    <mergeCell ref="B15:B21"/>
    <mergeCell ref="C15:C21"/>
    <mergeCell ref="A22:A32"/>
    <mergeCell ref="B22:B32"/>
    <mergeCell ref="C22:C32"/>
    <mergeCell ref="A33:A37"/>
    <mergeCell ref="B33:B37"/>
    <mergeCell ref="C33:C37"/>
    <mergeCell ref="A38:A51"/>
    <mergeCell ref="B38:B51"/>
    <mergeCell ref="C38:C51"/>
    <mergeCell ref="A52:A66"/>
    <mergeCell ref="B52:B66"/>
    <mergeCell ref="C52:C66"/>
    <mergeCell ref="A67:A74"/>
    <mergeCell ref="B67:B74"/>
    <mergeCell ref="C67:C74"/>
    <mergeCell ref="A75:A89"/>
    <mergeCell ref="B75:B89"/>
    <mergeCell ref="C75:C89"/>
    <mergeCell ref="C181:C190"/>
    <mergeCell ref="A90:A105"/>
    <mergeCell ref="B90:B105"/>
    <mergeCell ref="C90:C105"/>
    <mergeCell ref="A106:A117"/>
    <mergeCell ref="B106:B117"/>
    <mergeCell ref="C106:C117"/>
    <mergeCell ref="A118:A126"/>
    <mergeCell ref="B118:B126"/>
    <mergeCell ref="C118:C126"/>
    <mergeCell ref="A127:A132"/>
    <mergeCell ref="B127:B132"/>
    <mergeCell ref="C127:C132"/>
    <mergeCell ref="A205:A218"/>
    <mergeCell ref="B205:B218"/>
    <mergeCell ref="C205:C218"/>
    <mergeCell ref="F127:F132"/>
    <mergeCell ref="A134:A150"/>
    <mergeCell ref="B134:B150"/>
    <mergeCell ref="C134:C150"/>
    <mergeCell ref="A152:A172"/>
    <mergeCell ref="B152:B172"/>
    <mergeCell ref="C152:C172"/>
    <mergeCell ref="F171:F172"/>
    <mergeCell ref="F161:F163"/>
    <mergeCell ref="A173:A180"/>
    <mergeCell ref="B173:B190"/>
    <mergeCell ref="C173:C180"/>
    <mergeCell ref="A181:A190"/>
    <mergeCell ref="A191:A199"/>
    <mergeCell ref="B191:B199"/>
    <mergeCell ref="C191:C199"/>
    <mergeCell ref="A200:A204"/>
    <mergeCell ref="B200:B204"/>
    <mergeCell ref="C200:C20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C41" sqref="C41"/>
    </sheetView>
  </sheetViews>
  <sheetFormatPr baseColWidth="10" defaultColWidth="11.42578125" defaultRowHeight="15" x14ac:dyDescent="0.25"/>
  <cols>
    <col min="1" max="1" width="53" customWidth="1"/>
    <col min="3" max="3" width="14.7109375" bestFit="1" customWidth="1"/>
    <col min="4" max="4" width="7.42578125" bestFit="1" customWidth="1"/>
    <col min="5" max="5" width="20.28515625" customWidth="1"/>
    <col min="6" max="6" width="10.28515625" bestFit="1" customWidth="1"/>
  </cols>
  <sheetData>
    <row r="1" spans="1:7" x14ac:dyDescent="0.25">
      <c r="A1" s="225" t="s">
        <v>455</v>
      </c>
      <c r="B1" s="225"/>
      <c r="C1" s="225"/>
      <c r="D1" s="225"/>
      <c r="E1" s="225"/>
      <c r="F1" s="225"/>
    </row>
    <row r="3" spans="1:7" x14ac:dyDescent="0.25">
      <c r="A3" s="83" t="s">
        <v>456</v>
      </c>
      <c r="B3" s="83" t="s">
        <v>457</v>
      </c>
      <c r="C3" s="83" t="s">
        <v>458</v>
      </c>
      <c r="D3" s="83" t="s">
        <v>459</v>
      </c>
      <c r="E3" s="83" t="s">
        <v>438</v>
      </c>
      <c r="F3" s="83" t="s">
        <v>460</v>
      </c>
    </row>
    <row r="4" spans="1:7" x14ac:dyDescent="0.25">
      <c r="A4" s="86" t="s">
        <v>461</v>
      </c>
      <c r="B4" s="86" t="s">
        <v>462</v>
      </c>
      <c r="C4" s="83" t="s">
        <v>463</v>
      </c>
      <c r="D4" s="83">
        <v>1</v>
      </c>
      <c r="E4" s="92">
        <v>43423</v>
      </c>
      <c r="F4" s="83" t="s">
        <v>464</v>
      </c>
    </row>
    <row r="5" spans="1:7" x14ac:dyDescent="0.25">
      <c r="A5" s="84" t="s">
        <v>465</v>
      </c>
      <c r="B5" s="84" t="s">
        <v>462</v>
      </c>
      <c r="C5" s="83" t="s">
        <v>466</v>
      </c>
      <c r="D5" s="83">
        <v>1</v>
      </c>
      <c r="E5" s="87">
        <v>43161</v>
      </c>
      <c r="F5" s="83" t="s">
        <v>467</v>
      </c>
    </row>
    <row r="6" spans="1:7" x14ac:dyDescent="0.25">
      <c r="A6" s="222" t="s">
        <v>468</v>
      </c>
      <c r="B6" s="222" t="s">
        <v>469</v>
      </c>
      <c r="C6" s="83" t="s">
        <v>466</v>
      </c>
      <c r="D6" s="83">
        <v>2</v>
      </c>
      <c r="E6" s="88" t="s">
        <v>470</v>
      </c>
      <c r="F6" s="83" t="s">
        <v>464</v>
      </c>
    </row>
    <row r="7" spans="1:7" x14ac:dyDescent="0.25">
      <c r="A7" s="224"/>
      <c r="B7" s="224"/>
      <c r="C7" s="83" t="s">
        <v>463</v>
      </c>
      <c r="D7" s="83">
        <v>2</v>
      </c>
      <c r="E7" s="89" t="s">
        <v>471</v>
      </c>
      <c r="F7" s="83" t="s">
        <v>467</v>
      </c>
    </row>
    <row r="8" spans="1:7" x14ac:dyDescent="0.25">
      <c r="A8" s="222" t="s">
        <v>472</v>
      </c>
      <c r="B8" s="222" t="s">
        <v>469</v>
      </c>
      <c r="C8" s="83" t="s">
        <v>466</v>
      </c>
      <c r="D8" s="83">
        <v>2</v>
      </c>
      <c r="E8" s="89" t="s">
        <v>473</v>
      </c>
      <c r="F8" s="83" t="s">
        <v>467</v>
      </c>
      <c r="G8" s="91"/>
    </row>
    <row r="9" spans="1:7" x14ac:dyDescent="0.25">
      <c r="A9" s="224"/>
      <c r="B9" s="224"/>
      <c r="C9" s="83" t="s">
        <v>463</v>
      </c>
      <c r="D9" s="83">
        <v>2</v>
      </c>
      <c r="E9" s="88" t="s">
        <v>474</v>
      </c>
      <c r="F9" s="83" t="s">
        <v>464</v>
      </c>
    </row>
    <row r="10" spans="1:7" x14ac:dyDescent="0.25">
      <c r="A10" s="222" t="s">
        <v>176</v>
      </c>
      <c r="B10" s="222" t="s">
        <v>475</v>
      </c>
      <c r="C10" s="83" t="s">
        <v>466</v>
      </c>
      <c r="D10" s="83">
        <v>2</v>
      </c>
      <c r="E10" s="88" t="s">
        <v>476</v>
      </c>
      <c r="F10" s="83" t="s">
        <v>464</v>
      </c>
    </row>
    <row r="11" spans="1:7" x14ac:dyDescent="0.25">
      <c r="A11" s="223"/>
      <c r="B11" s="223"/>
      <c r="C11" s="83" t="s">
        <v>463</v>
      </c>
      <c r="D11" s="83">
        <v>2</v>
      </c>
      <c r="E11" s="88" t="s">
        <v>477</v>
      </c>
      <c r="F11" s="83" t="s">
        <v>464</v>
      </c>
    </row>
    <row r="12" spans="1:7" x14ac:dyDescent="0.25">
      <c r="A12" s="224"/>
      <c r="B12" s="224"/>
      <c r="C12" s="83" t="s">
        <v>463</v>
      </c>
      <c r="D12" s="83">
        <v>2</v>
      </c>
      <c r="E12" s="89" t="s">
        <v>478</v>
      </c>
      <c r="F12" s="83" t="s">
        <v>467</v>
      </c>
    </row>
    <row r="13" spans="1:7" x14ac:dyDescent="0.25">
      <c r="A13" s="222" t="s">
        <v>178</v>
      </c>
      <c r="B13" s="222" t="s">
        <v>475</v>
      </c>
      <c r="C13" s="83" t="s">
        <v>466</v>
      </c>
      <c r="D13" s="83">
        <v>2</v>
      </c>
      <c r="E13" s="89" t="s">
        <v>479</v>
      </c>
      <c r="F13" s="83" t="s">
        <v>467</v>
      </c>
    </row>
    <row r="14" spans="1:7" x14ac:dyDescent="0.25">
      <c r="A14" s="223"/>
      <c r="B14" s="223"/>
      <c r="C14" s="83" t="s">
        <v>463</v>
      </c>
      <c r="D14" s="83">
        <v>2</v>
      </c>
      <c r="E14" s="89" t="s">
        <v>480</v>
      </c>
      <c r="F14" s="83" t="s">
        <v>467</v>
      </c>
    </row>
    <row r="15" spans="1:7" x14ac:dyDescent="0.25">
      <c r="A15" s="224"/>
      <c r="B15" s="224"/>
      <c r="C15" s="83" t="s">
        <v>463</v>
      </c>
      <c r="D15" s="83">
        <v>2</v>
      </c>
      <c r="E15" s="88" t="s">
        <v>481</v>
      </c>
      <c r="F15" s="83" t="s">
        <v>464</v>
      </c>
    </row>
    <row r="16" spans="1:7" x14ac:dyDescent="0.25">
      <c r="A16" s="222" t="s">
        <v>180</v>
      </c>
      <c r="B16" s="222" t="s">
        <v>475</v>
      </c>
      <c r="C16" s="83" t="s">
        <v>466</v>
      </c>
      <c r="D16" s="83">
        <v>2</v>
      </c>
      <c r="E16" s="89" t="s">
        <v>482</v>
      </c>
      <c r="F16" s="83" t="s">
        <v>467</v>
      </c>
    </row>
    <row r="17" spans="1:7" x14ac:dyDescent="0.25">
      <c r="A17" s="223"/>
      <c r="B17" s="223"/>
      <c r="C17" s="83" t="s">
        <v>463</v>
      </c>
      <c r="D17" s="83">
        <v>2</v>
      </c>
      <c r="E17" s="88" t="s">
        <v>483</v>
      </c>
      <c r="F17" s="83" t="s">
        <v>464</v>
      </c>
    </row>
    <row r="18" spans="1:7" x14ac:dyDescent="0.25">
      <c r="A18" s="224"/>
      <c r="B18" s="224"/>
      <c r="C18" s="83" t="s">
        <v>463</v>
      </c>
      <c r="D18" s="83">
        <v>2</v>
      </c>
      <c r="E18" s="88" t="s">
        <v>484</v>
      </c>
      <c r="F18" s="83" t="s">
        <v>464</v>
      </c>
    </row>
    <row r="19" spans="1:7" x14ac:dyDescent="0.25">
      <c r="A19" s="85" t="s">
        <v>485</v>
      </c>
      <c r="B19" s="85" t="s">
        <v>462</v>
      </c>
      <c r="C19" s="83" t="s">
        <v>463</v>
      </c>
      <c r="D19" s="83">
        <v>3</v>
      </c>
      <c r="E19" s="89" t="s">
        <v>486</v>
      </c>
      <c r="F19" s="83" t="s">
        <v>467</v>
      </c>
      <c r="G19" s="90"/>
    </row>
    <row r="20" spans="1:7" x14ac:dyDescent="0.25">
      <c r="A20" s="86" t="s">
        <v>487</v>
      </c>
      <c r="B20" s="86" t="s">
        <v>462</v>
      </c>
      <c r="C20" s="83" t="s">
        <v>466</v>
      </c>
      <c r="D20" s="83">
        <v>1</v>
      </c>
      <c r="E20" s="93">
        <v>43172</v>
      </c>
      <c r="F20" s="83" t="s">
        <v>464</v>
      </c>
    </row>
    <row r="21" spans="1:7" x14ac:dyDescent="0.25">
      <c r="A21" s="222" t="s">
        <v>184</v>
      </c>
      <c r="B21" s="222" t="s">
        <v>469</v>
      </c>
      <c r="C21" s="83" t="s">
        <v>466</v>
      </c>
      <c r="D21" s="83">
        <v>3</v>
      </c>
      <c r="E21" s="88" t="s">
        <v>488</v>
      </c>
      <c r="F21" s="83" t="s">
        <v>464</v>
      </c>
    </row>
    <row r="22" spans="1:7" x14ac:dyDescent="0.25">
      <c r="A22" s="224"/>
      <c r="B22" s="224"/>
      <c r="C22" s="83" t="s">
        <v>463</v>
      </c>
      <c r="D22" s="83">
        <v>3</v>
      </c>
      <c r="E22" s="89" t="s">
        <v>489</v>
      </c>
      <c r="F22" s="83" t="s">
        <v>467</v>
      </c>
    </row>
    <row r="23" spans="1:7" x14ac:dyDescent="0.25">
      <c r="A23" s="100" t="s">
        <v>185</v>
      </c>
      <c r="B23" s="100" t="s">
        <v>462</v>
      </c>
      <c r="C23" s="83" t="s">
        <v>466</v>
      </c>
      <c r="D23" s="83">
        <v>3</v>
      </c>
      <c r="E23" s="88" t="s">
        <v>490</v>
      </c>
      <c r="F23" s="83" t="s">
        <v>464</v>
      </c>
    </row>
    <row r="24" spans="1:7" x14ac:dyDescent="0.25">
      <c r="A24" s="100" t="s">
        <v>491</v>
      </c>
      <c r="B24" s="100" t="s">
        <v>462</v>
      </c>
      <c r="C24" s="83" t="s">
        <v>463</v>
      </c>
      <c r="D24" s="83">
        <v>2</v>
      </c>
      <c r="E24" s="88" t="s">
        <v>492</v>
      </c>
      <c r="F24" s="83" t="s">
        <v>467</v>
      </c>
    </row>
    <row r="25" spans="1:7" x14ac:dyDescent="0.25">
      <c r="A25" s="83" t="s">
        <v>493</v>
      </c>
      <c r="B25" s="83" t="s">
        <v>462</v>
      </c>
      <c r="C25" s="83" t="s">
        <v>466</v>
      </c>
      <c r="D25" s="83">
        <v>2</v>
      </c>
      <c r="E25" s="89" t="s">
        <v>494</v>
      </c>
      <c r="F25" s="83" t="s">
        <v>467</v>
      </c>
    </row>
  </sheetData>
  <mergeCells count="13">
    <mergeCell ref="A16:A18"/>
    <mergeCell ref="B16:B18"/>
    <mergeCell ref="A21:A22"/>
    <mergeCell ref="B21:B22"/>
    <mergeCell ref="A13:A15"/>
    <mergeCell ref="B13:B15"/>
    <mergeCell ref="A10:A12"/>
    <mergeCell ref="B10:B12"/>
    <mergeCell ref="A1:F1"/>
    <mergeCell ref="A6:A7"/>
    <mergeCell ref="B6:B7"/>
    <mergeCell ref="A8:A9"/>
    <mergeCell ref="B8:B9"/>
  </mergeCells>
  <conditionalFormatting sqref="F1:F1048576 G8 G19">
    <cfRule type="cellIs" dxfId="33" priority="1" operator="equal">
      <formula>"GC"</formula>
    </cfRule>
    <cfRule type="cellIs" dxfId="32" priority="2" operator="equal">
      <formula>"PP"</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showGridLines="0" tabSelected="1" topLeftCell="C1" workbookViewId="0">
      <selection activeCell="K1" sqref="K1"/>
    </sheetView>
  </sheetViews>
  <sheetFormatPr baseColWidth="10" defaultColWidth="11.42578125" defaultRowHeight="15" x14ac:dyDescent="0.25"/>
  <cols>
    <col min="1" max="1" width="0" hidden="1" customWidth="1"/>
    <col min="2" max="2" width="15.140625" style="174" customWidth="1"/>
    <col min="3" max="3" width="52.85546875" style="102" customWidth="1"/>
    <col min="4" max="4" width="67.140625" style="156" customWidth="1"/>
    <col min="5" max="5" width="28.42578125" style="101" customWidth="1"/>
    <col min="6" max="7" width="6.42578125" style="102" hidden="1" customWidth="1"/>
    <col min="8" max="8" width="6.28515625" style="102" hidden="1" customWidth="1"/>
    <col min="9" max="9" width="10.85546875" style="129" customWidth="1"/>
  </cols>
  <sheetData>
    <row r="1" spans="1:9" ht="152.25" customHeight="1" x14ac:dyDescent="0.25">
      <c r="A1" s="123"/>
      <c r="B1" s="164"/>
      <c r="C1" s="124"/>
      <c r="D1" s="139"/>
      <c r="E1" s="124"/>
      <c r="F1" s="124"/>
      <c r="G1" s="124"/>
      <c r="H1" s="124"/>
      <c r="I1" s="124"/>
    </row>
    <row r="2" spans="1:9" ht="21" customHeight="1" x14ac:dyDescent="0.25">
      <c r="A2" s="229"/>
      <c r="B2" s="229"/>
      <c r="C2" s="229"/>
      <c r="D2" s="229"/>
      <c r="E2" s="229"/>
      <c r="F2" s="229"/>
      <c r="G2" s="229"/>
      <c r="H2" s="229"/>
      <c r="I2" s="229"/>
    </row>
    <row r="3" spans="1:9" ht="81" customHeight="1" x14ac:dyDescent="0.25">
      <c r="A3" s="175"/>
      <c r="B3" s="251" t="s">
        <v>563</v>
      </c>
      <c r="C3" s="252"/>
      <c r="D3" s="252"/>
      <c r="E3" s="252"/>
      <c r="F3" s="252"/>
      <c r="G3" s="252"/>
      <c r="H3" s="252"/>
      <c r="I3" s="253"/>
    </row>
    <row r="4" spans="1:9" s="163" customFormat="1" ht="46.5" customHeight="1" x14ac:dyDescent="0.25">
      <c r="A4" s="176"/>
      <c r="B4" s="177"/>
      <c r="C4" s="254" t="s">
        <v>594</v>
      </c>
      <c r="D4" s="255"/>
      <c r="E4" s="255"/>
      <c r="F4" s="255"/>
      <c r="G4" s="255"/>
      <c r="H4" s="255"/>
      <c r="I4" s="256"/>
    </row>
    <row r="5" spans="1:9" s="163" customFormat="1" ht="19.5" customHeight="1" x14ac:dyDescent="0.25">
      <c r="A5" s="161"/>
      <c r="B5" s="165"/>
      <c r="C5" s="161" t="s">
        <v>12</v>
      </c>
      <c r="D5" s="161" t="s">
        <v>437</v>
      </c>
      <c r="E5" s="161" t="s">
        <v>438</v>
      </c>
      <c r="F5" s="161" t="s">
        <v>439</v>
      </c>
      <c r="G5" s="161" t="s">
        <v>440</v>
      </c>
      <c r="H5" s="161" t="s">
        <v>441</v>
      </c>
      <c r="I5" s="162" t="s">
        <v>551</v>
      </c>
    </row>
    <row r="6" spans="1:9" ht="30" customHeight="1" x14ac:dyDescent="0.25">
      <c r="A6" s="125">
        <v>1</v>
      </c>
      <c r="B6" s="126" t="s">
        <v>556</v>
      </c>
      <c r="C6" s="230" t="s">
        <v>500</v>
      </c>
      <c r="D6" s="231"/>
      <c r="E6" s="231"/>
      <c r="F6" s="231"/>
      <c r="G6" s="231"/>
      <c r="H6" s="231"/>
      <c r="I6" s="232"/>
    </row>
    <row r="7" spans="1:9" ht="47.25" customHeight="1" x14ac:dyDescent="0.25">
      <c r="A7" s="125">
        <v>2</v>
      </c>
      <c r="B7" s="187" t="s">
        <v>555</v>
      </c>
      <c r="C7" s="103" t="s">
        <v>564</v>
      </c>
      <c r="D7" s="140" t="s">
        <v>533</v>
      </c>
      <c r="E7" s="104" t="s">
        <v>547</v>
      </c>
      <c r="F7" s="103" t="s">
        <v>442</v>
      </c>
      <c r="G7" s="103"/>
      <c r="H7" s="103"/>
      <c r="I7" s="130">
        <v>500</v>
      </c>
    </row>
    <row r="8" spans="1:9" ht="47.25" customHeight="1" x14ac:dyDescent="0.25">
      <c r="A8" s="125">
        <v>3</v>
      </c>
      <c r="B8" s="187" t="s">
        <v>555</v>
      </c>
      <c r="C8" s="104" t="s">
        <v>565</v>
      </c>
      <c r="D8" s="140" t="s">
        <v>505</v>
      </c>
      <c r="E8" s="104" t="s">
        <v>599</v>
      </c>
      <c r="F8" s="103" t="s">
        <v>442</v>
      </c>
      <c r="G8" s="103"/>
      <c r="H8" s="103"/>
      <c r="I8" s="130">
        <v>500</v>
      </c>
    </row>
    <row r="9" spans="1:9" ht="57.75" customHeight="1" x14ac:dyDescent="0.25">
      <c r="A9" s="125">
        <v>4</v>
      </c>
      <c r="B9" s="187" t="s">
        <v>555</v>
      </c>
      <c r="C9" s="119" t="s">
        <v>566</v>
      </c>
      <c r="D9" s="141" t="s">
        <v>534</v>
      </c>
      <c r="E9" s="119" t="s">
        <v>600</v>
      </c>
      <c r="F9" s="117"/>
      <c r="G9" s="117"/>
      <c r="H9" s="117"/>
      <c r="I9" s="130">
        <v>250</v>
      </c>
    </row>
    <row r="10" spans="1:9" ht="33.75" customHeight="1" x14ac:dyDescent="0.25">
      <c r="A10" s="125">
        <v>5</v>
      </c>
      <c r="B10" s="166" t="s">
        <v>506</v>
      </c>
      <c r="C10" s="119" t="s">
        <v>567</v>
      </c>
      <c r="D10" s="141" t="s">
        <v>550</v>
      </c>
      <c r="E10" s="119" t="s">
        <v>601</v>
      </c>
      <c r="F10" s="118"/>
      <c r="G10" s="118"/>
      <c r="H10" s="118"/>
      <c r="I10" s="130">
        <v>250</v>
      </c>
    </row>
    <row r="11" spans="1:9" ht="33.75" hidden="1" customHeight="1" x14ac:dyDescent="0.25">
      <c r="A11" s="125">
        <v>6</v>
      </c>
      <c r="B11" s="166" t="s">
        <v>506</v>
      </c>
      <c r="C11" s="103" t="s">
        <v>497</v>
      </c>
      <c r="D11" s="140" t="s">
        <v>516</v>
      </c>
      <c r="E11" s="103" t="s">
        <v>535</v>
      </c>
      <c r="F11" s="103"/>
      <c r="G11" s="103"/>
      <c r="H11" s="103"/>
      <c r="I11" s="130"/>
    </row>
    <row r="12" spans="1:9" ht="33.75" customHeight="1" x14ac:dyDescent="0.25">
      <c r="A12" s="125">
        <v>7</v>
      </c>
      <c r="B12" s="166" t="s">
        <v>506</v>
      </c>
      <c r="C12" s="104" t="s">
        <v>593</v>
      </c>
      <c r="D12" s="140" t="s">
        <v>444</v>
      </c>
      <c r="E12" s="104" t="s">
        <v>529</v>
      </c>
      <c r="F12" s="103" t="s">
        <v>442</v>
      </c>
      <c r="G12" s="103"/>
      <c r="H12" s="103"/>
      <c r="I12" s="130">
        <v>500</v>
      </c>
    </row>
    <row r="13" spans="1:9" ht="46.5" customHeight="1" x14ac:dyDescent="0.25">
      <c r="A13" s="125">
        <v>8</v>
      </c>
      <c r="B13" s="166" t="s">
        <v>506</v>
      </c>
      <c r="C13" s="104" t="s">
        <v>592</v>
      </c>
      <c r="D13" s="140" t="s">
        <v>443</v>
      </c>
      <c r="E13" s="104" t="s">
        <v>530</v>
      </c>
      <c r="F13" s="103" t="s">
        <v>442</v>
      </c>
      <c r="G13" s="103"/>
      <c r="H13" s="103"/>
      <c r="I13" s="130">
        <v>250</v>
      </c>
    </row>
    <row r="14" spans="1:9" ht="43.5" customHeight="1" x14ac:dyDescent="0.25">
      <c r="A14" s="125">
        <v>9</v>
      </c>
      <c r="B14" s="166" t="s">
        <v>506</v>
      </c>
      <c r="C14" s="104" t="s">
        <v>591</v>
      </c>
      <c r="D14" s="142" t="s">
        <v>450</v>
      </c>
      <c r="E14" s="104" t="s">
        <v>540</v>
      </c>
      <c r="F14" s="103" t="s">
        <v>442</v>
      </c>
      <c r="G14" s="103"/>
      <c r="H14" s="103"/>
      <c r="I14" s="130">
        <v>500</v>
      </c>
    </row>
    <row r="15" spans="1:9" ht="30" x14ac:dyDescent="0.25">
      <c r="A15" s="125">
        <v>10</v>
      </c>
      <c r="B15" s="181" t="s">
        <v>560</v>
      </c>
      <c r="C15" s="245" t="s">
        <v>553</v>
      </c>
      <c r="D15" s="246"/>
      <c r="E15" s="246"/>
      <c r="F15" s="246"/>
      <c r="G15" s="246"/>
      <c r="H15" s="246"/>
      <c r="I15" s="247"/>
    </row>
    <row r="16" spans="1:9" ht="48" x14ac:dyDescent="0.25">
      <c r="A16" s="125">
        <v>10</v>
      </c>
      <c r="B16" s="185" t="s">
        <v>555</v>
      </c>
      <c r="C16" s="159" t="s">
        <v>590</v>
      </c>
      <c r="D16" s="157" t="s">
        <v>507</v>
      </c>
      <c r="E16" s="158" t="s">
        <v>546</v>
      </c>
      <c r="F16" s="159"/>
      <c r="G16" s="159"/>
      <c r="H16" s="159"/>
      <c r="I16" s="160">
        <v>500</v>
      </c>
    </row>
    <row r="17" spans="1:9" ht="47.25" customHeight="1" x14ac:dyDescent="0.25">
      <c r="A17" s="125">
        <v>11</v>
      </c>
      <c r="B17" s="180" t="s">
        <v>559</v>
      </c>
      <c r="C17" s="248" t="s">
        <v>554</v>
      </c>
      <c r="D17" s="249"/>
      <c r="E17" s="249"/>
      <c r="F17" s="249"/>
      <c r="G17" s="249"/>
      <c r="H17" s="249"/>
      <c r="I17" s="250"/>
    </row>
    <row r="18" spans="1:9" ht="48" x14ac:dyDescent="0.25">
      <c r="A18" s="125">
        <v>11</v>
      </c>
      <c r="B18" s="184" t="s">
        <v>555</v>
      </c>
      <c r="C18" s="106" t="s">
        <v>589</v>
      </c>
      <c r="D18" s="143" t="s">
        <v>528</v>
      </c>
      <c r="E18" s="106" t="s">
        <v>610</v>
      </c>
      <c r="F18" s="105"/>
      <c r="G18" s="105"/>
      <c r="H18" s="105"/>
      <c r="I18" s="131">
        <v>250</v>
      </c>
    </row>
    <row r="19" spans="1:9" ht="38.25" x14ac:dyDescent="0.25">
      <c r="A19" s="125">
        <v>12</v>
      </c>
      <c r="B19" s="167" t="s">
        <v>517</v>
      </c>
      <c r="C19" s="105" t="s">
        <v>588</v>
      </c>
      <c r="D19" s="143" t="s">
        <v>549</v>
      </c>
      <c r="E19" s="106" t="s">
        <v>602</v>
      </c>
      <c r="F19" s="105"/>
      <c r="G19" s="105"/>
      <c r="H19" s="105"/>
      <c r="I19" s="131">
        <v>1040</v>
      </c>
    </row>
    <row r="20" spans="1:9" ht="45" x14ac:dyDescent="0.25">
      <c r="A20" s="125">
        <v>13</v>
      </c>
      <c r="B20" s="167" t="s">
        <v>506</v>
      </c>
      <c r="C20" s="105" t="s">
        <v>587</v>
      </c>
      <c r="D20" s="143" t="s">
        <v>453</v>
      </c>
      <c r="E20" s="106" t="s">
        <v>522</v>
      </c>
      <c r="F20" s="105"/>
      <c r="G20" s="105"/>
      <c r="H20" s="105"/>
      <c r="I20" s="131">
        <v>350</v>
      </c>
    </row>
    <row r="21" spans="1:9" ht="33.75" x14ac:dyDescent="0.25">
      <c r="A21" s="125">
        <v>14</v>
      </c>
      <c r="B21" s="167" t="s">
        <v>506</v>
      </c>
      <c r="C21" s="106" t="s">
        <v>586</v>
      </c>
      <c r="D21" s="143" t="s">
        <v>447</v>
      </c>
      <c r="E21" s="262" t="s">
        <v>527</v>
      </c>
      <c r="F21" s="105" t="s">
        <v>442</v>
      </c>
      <c r="G21" s="105"/>
      <c r="H21" s="105"/>
      <c r="I21" s="131">
        <v>500</v>
      </c>
    </row>
    <row r="22" spans="1:9" ht="18.75" hidden="1" x14ac:dyDescent="0.25">
      <c r="A22" s="125">
        <v>15</v>
      </c>
      <c r="B22" s="167" t="s">
        <v>506</v>
      </c>
      <c r="C22" s="105" t="s">
        <v>499</v>
      </c>
      <c r="D22" s="143" t="s">
        <v>535</v>
      </c>
      <c r="E22" s="106" t="s">
        <v>535</v>
      </c>
      <c r="F22" s="105"/>
      <c r="G22" s="105"/>
      <c r="H22" s="105"/>
      <c r="I22" s="131"/>
    </row>
    <row r="23" spans="1:9" ht="36" x14ac:dyDescent="0.25">
      <c r="A23" s="125">
        <v>16</v>
      </c>
      <c r="B23" s="167" t="s">
        <v>517</v>
      </c>
      <c r="C23" s="105" t="s">
        <v>585</v>
      </c>
      <c r="D23" s="143" t="s">
        <v>519</v>
      </c>
      <c r="E23" s="106" t="s">
        <v>609</v>
      </c>
      <c r="F23" s="105"/>
      <c r="G23" s="105"/>
      <c r="H23" s="105"/>
      <c r="I23" s="131">
        <v>615</v>
      </c>
    </row>
    <row r="24" spans="1:9" ht="18.75" hidden="1" x14ac:dyDescent="0.25">
      <c r="A24" s="125">
        <v>17</v>
      </c>
      <c r="B24" s="167" t="s">
        <v>506</v>
      </c>
      <c r="C24" s="105" t="s">
        <v>495</v>
      </c>
      <c r="D24" s="144" t="s">
        <v>535</v>
      </c>
      <c r="E24" s="106" t="s">
        <v>535</v>
      </c>
      <c r="F24" s="105"/>
      <c r="G24" s="105"/>
      <c r="H24" s="105"/>
      <c r="I24" s="131"/>
    </row>
    <row r="25" spans="1:9" ht="30" x14ac:dyDescent="0.25">
      <c r="A25" s="125">
        <v>18</v>
      </c>
      <c r="B25" s="178" t="s">
        <v>558</v>
      </c>
      <c r="C25" s="233" t="s">
        <v>501</v>
      </c>
      <c r="D25" s="234"/>
      <c r="E25" s="234"/>
      <c r="F25" s="234"/>
      <c r="G25" s="234"/>
      <c r="H25" s="234"/>
      <c r="I25" s="235"/>
    </row>
    <row r="26" spans="1:9" ht="48" x14ac:dyDescent="0.25">
      <c r="A26" s="125">
        <v>19</v>
      </c>
      <c r="B26" s="186" t="s">
        <v>555</v>
      </c>
      <c r="C26" s="108" t="s">
        <v>584</v>
      </c>
      <c r="D26" s="145" t="s">
        <v>508</v>
      </c>
      <c r="E26" s="107" t="s">
        <v>541</v>
      </c>
      <c r="F26" s="108"/>
      <c r="G26" s="108"/>
      <c r="H26" s="108"/>
      <c r="I26" s="132">
        <v>250</v>
      </c>
    </row>
    <row r="27" spans="1:9" ht="48" x14ac:dyDescent="0.25">
      <c r="A27" s="125">
        <v>20</v>
      </c>
      <c r="B27" s="186" t="s">
        <v>555</v>
      </c>
      <c r="C27" s="107" t="s">
        <v>583</v>
      </c>
      <c r="D27" s="146" t="s">
        <v>448</v>
      </c>
      <c r="E27" s="111" t="s">
        <v>608</v>
      </c>
      <c r="F27" s="111" t="s">
        <v>442</v>
      </c>
      <c r="G27" s="111"/>
      <c r="H27" s="111"/>
      <c r="I27" s="132">
        <v>250</v>
      </c>
    </row>
    <row r="28" spans="1:9" ht="38.25" x14ac:dyDescent="0.25">
      <c r="A28" s="125">
        <v>21</v>
      </c>
      <c r="B28" s="168" t="s">
        <v>510</v>
      </c>
      <c r="C28" s="108" t="s">
        <v>582</v>
      </c>
      <c r="D28" s="145" t="s">
        <v>511</v>
      </c>
      <c r="E28" s="107" t="s">
        <v>509</v>
      </c>
      <c r="F28" s="107"/>
      <c r="G28" s="107"/>
      <c r="H28" s="107"/>
      <c r="I28" s="132">
        <v>690</v>
      </c>
    </row>
    <row r="29" spans="1:9" ht="25.5" x14ac:dyDescent="0.25">
      <c r="A29" s="125">
        <v>22</v>
      </c>
      <c r="B29" s="168" t="s">
        <v>510</v>
      </c>
      <c r="C29" s="108" t="s">
        <v>581</v>
      </c>
      <c r="D29" s="145" t="s">
        <v>518</v>
      </c>
      <c r="E29" s="107" t="s">
        <v>607</v>
      </c>
      <c r="F29" s="108"/>
      <c r="G29" s="108"/>
      <c r="H29" s="108"/>
      <c r="I29" s="132">
        <v>690</v>
      </c>
    </row>
    <row r="30" spans="1:9" ht="38.25" x14ac:dyDescent="0.25">
      <c r="A30" s="125">
        <v>23</v>
      </c>
      <c r="B30" s="168" t="s">
        <v>510</v>
      </c>
      <c r="C30" s="108" t="s">
        <v>580</v>
      </c>
      <c r="D30" s="145" t="s">
        <v>525</v>
      </c>
      <c r="E30" s="108" t="s">
        <v>187</v>
      </c>
      <c r="F30" s="108"/>
      <c r="G30" s="108"/>
      <c r="H30" s="108"/>
      <c r="I30" s="132">
        <v>350</v>
      </c>
    </row>
    <row r="31" spans="1:9" ht="30" x14ac:dyDescent="0.25">
      <c r="A31" s="125">
        <v>24</v>
      </c>
      <c r="B31" s="179" t="s">
        <v>557</v>
      </c>
      <c r="C31" s="236" t="s">
        <v>502</v>
      </c>
      <c r="D31" s="237"/>
      <c r="E31" s="237"/>
      <c r="F31" s="237"/>
      <c r="G31" s="237"/>
      <c r="H31" s="237"/>
      <c r="I31" s="238"/>
    </row>
    <row r="32" spans="1:9" ht="48" x14ac:dyDescent="0.25">
      <c r="A32" s="125">
        <v>25</v>
      </c>
      <c r="B32" s="188" t="s">
        <v>555</v>
      </c>
      <c r="C32" s="112" t="s">
        <v>579</v>
      </c>
      <c r="D32" s="147" t="s">
        <v>513</v>
      </c>
      <c r="E32" s="112" t="s">
        <v>542</v>
      </c>
      <c r="F32" s="113"/>
      <c r="G32" s="113"/>
      <c r="H32" s="113"/>
      <c r="I32" s="133">
        <v>250</v>
      </c>
    </row>
    <row r="33" spans="1:9" ht="56.25" x14ac:dyDescent="0.25">
      <c r="A33" s="125">
        <v>26</v>
      </c>
      <c r="B33" s="169" t="s">
        <v>506</v>
      </c>
      <c r="C33" s="113" t="s">
        <v>578</v>
      </c>
      <c r="D33" s="147" t="s">
        <v>536</v>
      </c>
      <c r="E33" s="113" t="s">
        <v>603</v>
      </c>
      <c r="F33" s="113"/>
      <c r="G33" s="113"/>
      <c r="H33" s="113"/>
      <c r="I33" s="133">
        <v>350</v>
      </c>
    </row>
    <row r="34" spans="1:9" ht="25.5" x14ac:dyDescent="0.25">
      <c r="A34" s="125">
        <v>27</v>
      </c>
      <c r="B34" s="169" t="s">
        <v>506</v>
      </c>
      <c r="C34" s="112" t="s">
        <v>577</v>
      </c>
      <c r="D34" s="148" t="s">
        <v>451</v>
      </c>
      <c r="E34" s="257" t="s">
        <v>532</v>
      </c>
      <c r="F34" s="113"/>
      <c r="G34" s="113"/>
      <c r="H34" s="113"/>
      <c r="I34" s="133">
        <v>250</v>
      </c>
    </row>
    <row r="35" spans="1:9" ht="33.75" x14ac:dyDescent="0.25">
      <c r="A35" s="125">
        <v>28</v>
      </c>
      <c r="B35" s="169" t="s">
        <v>506</v>
      </c>
      <c r="C35" s="112" t="s">
        <v>512</v>
      </c>
      <c r="D35" s="147" t="s">
        <v>445</v>
      </c>
      <c r="E35" s="112" t="s">
        <v>543</v>
      </c>
      <c r="F35" s="113" t="s">
        <v>442</v>
      </c>
      <c r="G35" s="113" t="s">
        <v>442</v>
      </c>
      <c r="H35" s="113"/>
      <c r="I35" s="133">
        <v>500</v>
      </c>
    </row>
    <row r="36" spans="1:9" ht="18.75" hidden="1" x14ac:dyDescent="0.25">
      <c r="A36" s="125">
        <v>29</v>
      </c>
      <c r="B36" s="169" t="s">
        <v>506</v>
      </c>
      <c r="C36" s="112" t="s">
        <v>498</v>
      </c>
      <c r="D36" s="148" t="s">
        <v>535</v>
      </c>
      <c r="E36" s="112" t="s">
        <v>535</v>
      </c>
      <c r="F36" s="113"/>
      <c r="G36" s="113"/>
      <c r="H36" s="113"/>
      <c r="I36" s="133"/>
    </row>
    <row r="37" spans="1:9" ht="45" x14ac:dyDescent="0.25">
      <c r="A37" s="125">
        <v>30</v>
      </c>
      <c r="B37" s="169" t="s">
        <v>506</v>
      </c>
      <c r="C37" s="112" t="s">
        <v>576</v>
      </c>
      <c r="D37" s="148" t="s">
        <v>526</v>
      </c>
      <c r="E37" s="112" t="s">
        <v>604</v>
      </c>
      <c r="F37" s="112"/>
      <c r="G37" s="112"/>
      <c r="H37" s="112"/>
      <c r="I37" s="133">
        <v>350</v>
      </c>
    </row>
    <row r="38" spans="1:9" ht="38.25" x14ac:dyDescent="0.25">
      <c r="A38" s="125">
        <v>31</v>
      </c>
      <c r="B38" s="169" t="s">
        <v>506</v>
      </c>
      <c r="C38" s="120" t="s">
        <v>575</v>
      </c>
      <c r="D38" s="149" t="s">
        <v>520</v>
      </c>
      <c r="E38" s="120" t="s">
        <v>605</v>
      </c>
      <c r="F38" s="120" t="s">
        <v>442</v>
      </c>
      <c r="G38" s="120"/>
      <c r="H38" s="120"/>
      <c r="I38" s="136">
        <v>500</v>
      </c>
    </row>
    <row r="39" spans="1:9" ht="30" x14ac:dyDescent="0.25">
      <c r="A39" s="125">
        <v>32</v>
      </c>
      <c r="B39" s="182" t="s">
        <v>561</v>
      </c>
      <c r="C39" s="239" t="s">
        <v>503</v>
      </c>
      <c r="D39" s="240"/>
      <c r="E39" s="240"/>
      <c r="F39" s="240"/>
      <c r="G39" s="240"/>
      <c r="H39" s="240"/>
      <c r="I39" s="241"/>
    </row>
    <row r="40" spans="1:9" ht="48" x14ac:dyDescent="0.25">
      <c r="A40" s="125">
        <v>33</v>
      </c>
      <c r="B40" s="189" t="s">
        <v>555</v>
      </c>
      <c r="C40" s="110" t="s">
        <v>574</v>
      </c>
      <c r="D40" s="150" t="s">
        <v>514</v>
      </c>
      <c r="E40" s="109" t="s">
        <v>606</v>
      </c>
      <c r="F40" s="109" t="s">
        <v>442</v>
      </c>
      <c r="G40" s="109"/>
      <c r="H40" s="109"/>
      <c r="I40" s="134">
        <v>690</v>
      </c>
    </row>
    <row r="41" spans="1:9" ht="33.75" x14ac:dyDescent="0.25">
      <c r="A41" s="125">
        <v>34</v>
      </c>
      <c r="B41" s="170" t="s">
        <v>506</v>
      </c>
      <c r="C41" s="110" t="s">
        <v>598</v>
      </c>
      <c r="D41" s="151" t="s">
        <v>531</v>
      </c>
      <c r="E41" s="110" t="s">
        <v>548</v>
      </c>
      <c r="F41" s="110" t="s">
        <v>442</v>
      </c>
      <c r="G41" s="110"/>
      <c r="H41" s="110"/>
      <c r="I41" s="134">
        <v>500</v>
      </c>
    </row>
    <row r="42" spans="1:9" ht="33" customHeight="1" x14ac:dyDescent="0.25">
      <c r="A42" s="125">
        <v>35</v>
      </c>
      <c r="B42" s="170" t="s">
        <v>506</v>
      </c>
      <c r="C42" s="110" t="s">
        <v>573</v>
      </c>
      <c r="D42" s="151" t="s">
        <v>537</v>
      </c>
      <c r="E42" s="258" t="s">
        <v>552</v>
      </c>
      <c r="F42" s="110" t="s">
        <v>442</v>
      </c>
      <c r="G42" s="110"/>
      <c r="H42" s="110"/>
      <c r="I42" s="134">
        <v>250</v>
      </c>
    </row>
    <row r="43" spans="1:9" ht="38.25" customHeight="1" x14ac:dyDescent="0.25">
      <c r="A43" s="125">
        <v>36</v>
      </c>
      <c r="B43" s="170" t="s">
        <v>506</v>
      </c>
      <c r="C43" s="121" t="s">
        <v>572</v>
      </c>
      <c r="D43" s="152" t="s">
        <v>449</v>
      </c>
      <c r="E43" s="121" t="s">
        <v>545</v>
      </c>
      <c r="F43" s="121" t="s">
        <v>442</v>
      </c>
      <c r="G43" s="121"/>
      <c r="H43" s="121"/>
      <c r="I43" s="134">
        <v>250</v>
      </c>
    </row>
    <row r="44" spans="1:9" ht="30" x14ac:dyDescent="0.25">
      <c r="A44" s="125">
        <v>37</v>
      </c>
      <c r="B44" s="183" t="s">
        <v>562</v>
      </c>
      <c r="C44" s="242" t="s">
        <v>504</v>
      </c>
      <c r="D44" s="243"/>
      <c r="E44" s="243"/>
      <c r="F44" s="243"/>
      <c r="G44" s="243"/>
      <c r="H44" s="243"/>
      <c r="I44" s="244"/>
    </row>
    <row r="45" spans="1:9" ht="48" x14ac:dyDescent="0.25">
      <c r="A45" s="125">
        <v>38</v>
      </c>
      <c r="B45" s="190" t="s">
        <v>555</v>
      </c>
      <c r="C45" s="114" t="s">
        <v>571</v>
      </c>
      <c r="D45" s="153" t="s">
        <v>454</v>
      </c>
      <c r="E45" s="115" t="s">
        <v>597</v>
      </c>
      <c r="F45" s="114"/>
      <c r="G45" s="114"/>
      <c r="H45" s="114"/>
      <c r="I45" s="135">
        <v>500</v>
      </c>
    </row>
    <row r="46" spans="1:9" ht="33.75" x14ac:dyDescent="0.25">
      <c r="A46" s="125">
        <v>39</v>
      </c>
      <c r="B46" s="171" t="s">
        <v>506</v>
      </c>
      <c r="C46" s="114" t="s">
        <v>570</v>
      </c>
      <c r="D46" s="153" t="s">
        <v>524</v>
      </c>
      <c r="E46" s="259" t="s">
        <v>538</v>
      </c>
      <c r="F46" s="114"/>
      <c r="G46" s="114"/>
      <c r="H46" s="114"/>
      <c r="I46" s="135">
        <v>350</v>
      </c>
    </row>
    <row r="47" spans="1:9" ht="45" x14ac:dyDescent="0.25">
      <c r="A47" s="125">
        <v>40</v>
      </c>
      <c r="B47" s="171" t="s">
        <v>506</v>
      </c>
      <c r="C47" s="114" t="s">
        <v>569</v>
      </c>
      <c r="D47" s="153" t="s">
        <v>523</v>
      </c>
      <c r="E47" s="259" t="s">
        <v>539</v>
      </c>
      <c r="F47" s="114"/>
      <c r="G47" s="114"/>
      <c r="H47" s="114"/>
      <c r="I47" s="135">
        <v>350</v>
      </c>
    </row>
    <row r="48" spans="1:9" ht="18.75" hidden="1" x14ac:dyDescent="0.25">
      <c r="A48" s="125">
        <v>41</v>
      </c>
      <c r="B48" s="171" t="s">
        <v>506</v>
      </c>
      <c r="C48" s="114" t="s">
        <v>496</v>
      </c>
      <c r="D48" s="153" t="s">
        <v>535</v>
      </c>
      <c r="E48" s="260" t="s">
        <v>535</v>
      </c>
      <c r="F48" s="114"/>
      <c r="G48" s="114"/>
      <c r="H48" s="114"/>
      <c r="I48" s="135"/>
    </row>
    <row r="49" spans="1:9" ht="33.75" x14ac:dyDescent="0.25">
      <c r="A49" s="125">
        <v>42</v>
      </c>
      <c r="B49" s="171" t="s">
        <v>506</v>
      </c>
      <c r="C49" s="115" t="s">
        <v>568</v>
      </c>
      <c r="D49" s="153" t="s">
        <v>446</v>
      </c>
      <c r="E49" s="261" t="s">
        <v>596</v>
      </c>
      <c r="F49" s="114" t="s">
        <v>442</v>
      </c>
      <c r="G49" s="114"/>
      <c r="H49" s="114"/>
      <c r="I49" s="135">
        <v>250</v>
      </c>
    </row>
    <row r="50" spans="1:9" ht="33" customHeight="1" x14ac:dyDescent="0.25">
      <c r="A50" s="125">
        <v>43</v>
      </c>
      <c r="B50" s="226" t="s">
        <v>521</v>
      </c>
      <c r="C50" s="227"/>
      <c r="D50" s="227"/>
      <c r="E50" s="227"/>
      <c r="F50" s="227"/>
      <c r="G50" s="227"/>
      <c r="H50" s="227"/>
      <c r="I50" s="228"/>
    </row>
    <row r="51" spans="1:9" ht="45" x14ac:dyDescent="0.25">
      <c r="A51" s="125">
        <v>44</v>
      </c>
      <c r="B51" s="172" t="s">
        <v>506</v>
      </c>
      <c r="C51" s="116" t="s">
        <v>544</v>
      </c>
      <c r="D51" s="154" t="s">
        <v>452</v>
      </c>
      <c r="E51" s="116" t="s">
        <v>515</v>
      </c>
      <c r="F51" s="118" t="s">
        <v>442</v>
      </c>
      <c r="G51" s="118"/>
      <c r="H51" s="118"/>
      <c r="I51" s="137" t="s">
        <v>515</v>
      </c>
    </row>
    <row r="52" spans="1:9" ht="45" x14ac:dyDescent="0.25">
      <c r="A52" s="127">
        <v>45</v>
      </c>
      <c r="B52" s="173" t="s">
        <v>506</v>
      </c>
      <c r="C52" s="122" t="s">
        <v>595</v>
      </c>
      <c r="D52" s="155" t="s">
        <v>452</v>
      </c>
      <c r="E52" s="122" t="s">
        <v>515</v>
      </c>
      <c r="F52" s="128"/>
      <c r="G52" s="128"/>
      <c r="H52" s="128"/>
      <c r="I52" s="138" t="s">
        <v>515</v>
      </c>
    </row>
  </sheetData>
  <mergeCells count="11">
    <mergeCell ref="B50:I50"/>
    <mergeCell ref="A2:I2"/>
    <mergeCell ref="C6:I6"/>
    <mergeCell ref="C25:I25"/>
    <mergeCell ref="C31:I31"/>
    <mergeCell ref="C39:I39"/>
    <mergeCell ref="C44:I44"/>
    <mergeCell ref="C15:I15"/>
    <mergeCell ref="C17:I17"/>
    <mergeCell ref="B3:I3"/>
    <mergeCell ref="C4:I4"/>
  </mergeCells>
  <conditionalFormatting sqref="F48:H49 F26:H26 F51:H52 F10:H13 F16:H16 F32:H33 F18:H19">
    <cfRule type="cellIs" dxfId="31" priority="51" operator="equal">
      <formula>"OK"</formula>
    </cfRule>
    <cfRule type="cellIs" dxfId="30" priority="52" operator="equal">
      <formula>"x"</formula>
    </cfRule>
  </conditionalFormatting>
  <conditionalFormatting sqref="F8:H8">
    <cfRule type="cellIs" dxfId="29" priority="49" operator="equal">
      <formula>"OK"</formula>
    </cfRule>
    <cfRule type="cellIs" dxfId="28" priority="50" operator="equal">
      <formula>"x"</formula>
    </cfRule>
  </conditionalFormatting>
  <conditionalFormatting sqref="F7:H7">
    <cfRule type="cellIs" dxfId="27" priority="47" operator="equal">
      <formula>"OK"</formula>
    </cfRule>
    <cfRule type="cellIs" dxfId="26" priority="48" operator="equal">
      <formula>"x"</formula>
    </cfRule>
  </conditionalFormatting>
  <conditionalFormatting sqref="F36:H36">
    <cfRule type="cellIs" dxfId="25" priority="39" operator="equal">
      <formula>"OK"</formula>
    </cfRule>
    <cfRule type="cellIs" dxfId="24" priority="40" operator="equal">
      <formula>"x"</formula>
    </cfRule>
  </conditionalFormatting>
  <conditionalFormatting sqref="F35:H35">
    <cfRule type="cellIs" dxfId="23" priority="37" operator="equal">
      <formula>"OK"</formula>
    </cfRule>
    <cfRule type="cellIs" dxfId="22" priority="38" operator="equal">
      <formula>"x"</formula>
    </cfRule>
  </conditionalFormatting>
  <conditionalFormatting sqref="F14:H14">
    <cfRule type="cellIs" dxfId="21" priority="35" operator="equal">
      <formula>"OK"</formula>
    </cfRule>
    <cfRule type="cellIs" dxfId="20" priority="36" operator="equal">
      <formula>"x"</formula>
    </cfRule>
  </conditionalFormatting>
  <conditionalFormatting sqref="F21:H23">
    <cfRule type="cellIs" dxfId="19" priority="33" operator="equal">
      <formula>"OK"</formula>
    </cfRule>
    <cfRule type="cellIs" dxfId="18" priority="34" operator="equal">
      <formula>"x"</formula>
    </cfRule>
  </conditionalFormatting>
  <conditionalFormatting sqref="F34:H34">
    <cfRule type="cellIs" dxfId="17" priority="29" operator="equal">
      <formula>"OK"</formula>
    </cfRule>
    <cfRule type="cellIs" dxfId="16" priority="30" operator="equal">
      <formula>"x"</formula>
    </cfRule>
  </conditionalFormatting>
  <conditionalFormatting sqref="F24:H24">
    <cfRule type="cellIs" dxfId="15" priority="27" operator="equal">
      <formula>"OK"</formula>
    </cfRule>
    <cfRule type="cellIs" dxfId="14" priority="28" operator="equal">
      <formula>"x"</formula>
    </cfRule>
  </conditionalFormatting>
  <conditionalFormatting sqref="D9:E9">
    <cfRule type="cellIs" dxfId="13" priority="19" operator="equal">
      <formula>"OK"</formula>
    </cfRule>
    <cfRule type="cellIs" dxfId="12" priority="20" operator="equal">
      <formula>"x"</formula>
    </cfRule>
  </conditionalFormatting>
  <conditionalFormatting sqref="C9">
    <cfRule type="cellIs" dxfId="11" priority="17" operator="equal">
      <formula>"OK"</formula>
    </cfRule>
    <cfRule type="cellIs" dxfId="10" priority="18" operator="equal">
      <formula>"x"</formula>
    </cfRule>
  </conditionalFormatting>
  <conditionalFormatting sqref="C10:E10">
    <cfRule type="cellIs" dxfId="9" priority="15" operator="equal">
      <formula>"OK"</formula>
    </cfRule>
    <cfRule type="cellIs" dxfId="8" priority="16" operator="equal">
      <formula>"x"</formula>
    </cfRule>
  </conditionalFormatting>
  <conditionalFormatting sqref="I19">
    <cfRule type="cellIs" dxfId="7" priority="13" operator="equal">
      <formula>"OK"</formula>
    </cfRule>
    <cfRule type="cellIs" dxfId="6" priority="14" operator="equal">
      <formula>"x"</formula>
    </cfRule>
  </conditionalFormatting>
  <conditionalFormatting sqref="I23">
    <cfRule type="cellIs" dxfId="5" priority="11" operator="equal">
      <formula>"OK"</formula>
    </cfRule>
    <cfRule type="cellIs" dxfId="4" priority="12" operator="equal">
      <formula>"x"</formula>
    </cfRule>
  </conditionalFormatting>
  <conditionalFormatting sqref="I26">
    <cfRule type="cellIs" dxfId="3" priority="9" operator="equal">
      <formula>"OK"</formula>
    </cfRule>
    <cfRule type="cellIs" dxfId="2" priority="10" operator="equal">
      <formula>"x"</formula>
    </cfRule>
  </conditionalFormatting>
  <conditionalFormatting sqref="I34">
    <cfRule type="cellIs" dxfId="1" priority="7" operator="equal">
      <formula>"OK"</formula>
    </cfRule>
    <cfRule type="cellIs" dxfId="0" priority="8" operator="equal">
      <formula>"x"</formula>
    </cfRule>
  </conditionalFormatting>
  <pageMargins left="0.23622047244094491" right="0.23622047244094491" top="0.19685039370078741" bottom="0.15748031496062992" header="0.31496062992125984" footer="0.31496062992125984"/>
  <pageSetup paperSize="9" scale="82" fitToHeight="0" orientation="landscape" r:id="rId1"/>
  <headerFooter>
    <oddFooter>&amp;R&amp;P/&amp;N</oddFooter>
  </headerFooter>
  <rowBreaks count="7" manualBreakCount="7">
    <brk id="14" max="8" man="1"/>
    <brk id="16" max="16383" man="1"/>
    <brk id="24" max="16383" man="1"/>
    <brk id="30" max="16383" man="1"/>
    <brk id="38" max="16383" man="1"/>
    <brk id="43" max="16383" man="1"/>
    <brk id="49" max="16383"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2018-2019</vt:lpstr>
      <vt:lpstr>2018-2019 modif Brive 18 09</vt:lpstr>
      <vt:lpstr>Modif HV 22 09</vt:lpstr>
      <vt:lpstr>Bureautique</vt:lpstr>
      <vt:lpstr>Doc de travail</vt:lpstr>
      <vt:lpstr>'Doc de travail'!Impression_des_titres</vt:lpstr>
      <vt:lpstr>'Doc de travail'!Zone_d_impression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inisup</dc:creator>
  <cp:lastModifiedBy>nadia ballet</cp:lastModifiedBy>
  <cp:revision/>
  <cp:lastPrinted>2020-02-19T09:39:51Z</cp:lastPrinted>
  <dcterms:created xsi:type="dcterms:W3CDTF">2017-09-11T08:04:02Z</dcterms:created>
  <dcterms:modified xsi:type="dcterms:W3CDTF">2020-09-02T14:12:43Z</dcterms:modified>
</cp:coreProperties>
</file>